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7816" windowHeight="13020"/>
  </bookViews>
  <sheets>
    <sheet name="Exhibit D Instructions" sheetId="13" r:id="rId1"/>
    <sheet name="JJCPA-JPCF Budget Template" sheetId="12" r:id="rId2"/>
    <sheet name="JJCPA-JPCF Sample Budget" sheetId="16" r:id="rId3"/>
  </sheets>
  <definedNames>
    <definedName name="_xlnm.Print_Area" localSheetId="0">'Exhibit D Instructions'!$A$1:$B$37</definedName>
    <definedName name="_xlnm.Print_Area" localSheetId="1">'JJCPA-JPCF Budget Template'!$A$1:$I$188</definedName>
    <definedName name="_xlnm.Print_Area" localSheetId="2">'JJCPA-JPCF Sample Budget'!$A$1:$I$188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4" i="16" l="1"/>
  <c r="G134" i="16"/>
  <c r="F134" i="16"/>
  <c r="E134" i="16"/>
  <c r="H131" i="16"/>
  <c r="G131" i="16"/>
  <c r="F131" i="16"/>
  <c r="E131" i="16"/>
  <c r="H128" i="16"/>
  <c r="G128" i="16"/>
  <c r="F128" i="16"/>
  <c r="E128" i="16"/>
  <c r="H125" i="16"/>
  <c r="G125" i="16"/>
  <c r="F125" i="16"/>
  <c r="E125" i="16"/>
  <c r="H75" i="16"/>
  <c r="G75" i="16"/>
  <c r="F75" i="16"/>
  <c r="E75" i="16"/>
  <c r="H72" i="16"/>
  <c r="G72" i="16"/>
  <c r="F72" i="16"/>
  <c r="E72" i="16"/>
  <c r="H69" i="16"/>
  <c r="G69" i="16"/>
  <c r="F69" i="16"/>
  <c r="E69" i="16"/>
  <c r="H66" i="16"/>
  <c r="G66" i="16"/>
  <c r="F66" i="16"/>
  <c r="E66" i="16"/>
  <c r="I16" i="16"/>
  <c r="I155" i="16" l="1"/>
  <c r="I96" i="16"/>
  <c r="I153" i="16"/>
  <c r="I94" i="16"/>
  <c r="H87" i="16"/>
  <c r="G87" i="16"/>
  <c r="F87" i="16"/>
  <c r="E87" i="16"/>
  <c r="I87" i="16" s="1"/>
  <c r="H84" i="16"/>
  <c r="G84" i="16"/>
  <c r="F84" i="16"/>
  <c r="E84" i="16"/>
  <c r="H81" i="16"/>
  <c r="G81" i="16"/>
  <c r="F81" i="16"/>
  <c r="E81" i="16"/>
  <c r="H146" i="16"/>
  <c r="G146" i="16"/>
  <c r="F146" i="16"/>
  <c r="E146" i="16"/>
  <c r="H143" i="16"/>
  <c r="G143" i="16"/>
  <c r="F143" i="16"/>
  <c r="E143" i="16"/>
  <c r="I143" i="16" s="1"/>
  <c r="H140" i="16"/>
  <c r="G140" i="16"/>
  <c r="F140" i="16"/>
  <c r="E140" i="16"/>
  <c r="H137" i="16"/>
  <c r="G137" i="16"/>
  <c r="F137" i="16"/>
  <c r="E137" i="16"/>
  <c r="F78" i="16"/>
  <c r="G78" i="16"/>
  <c r="H78" i="16"/>
  <c r="E78" i="16"/>
  <c r="H146" i="12"/>
  <c r="G146" i="12"/>
  <c r="F146" i="12"/>
  <c r="E146" i="12"/>
  <c r="H143" i="12"/>
  <c r="G143" i="12"/>
  <c r="F143" i="12"/>
  <c r="E143" i="12"/>
  <c r="H140" i="12"/>
  <c r="G140" i="12"/>
  <c r="F140" i="12"/>
  <c r="E140" i="12"/>
  <c r="H137" i="12"/>
  <c r="G137" i="12"/>
  <c r="F137" i="12"/>
  <c r="E137" i="12"/>
  <c r="H134" i="12"/>
  <c r="G134" i="12"/>
  <c r="F134" i="12"/>
  <c r="E134" i="12"/>
  <c r="H131" i="12"/>
  <c r="G131" i="12"/>
  <c r="F131" i="12"/>
  <c r="E131" i="12"/>
  <c r="H128" i="12"/>
  <c r="G128" i="12"/>
  <c r="F128" i="12"/>
  <c r="E128" i="12"/>
  <c r="H125" i="12"/>
  <c r="G125" i="12"/>
  <c r="F125" i="12"/>
  <c r="E125" i="12"/>
  <c r="H87" i="12"/>
  <c r="G87" i="12"/>
  <c r="F87" i="12"/>
  <c r="E87" i="12"/>
  <c r="H84" i="12"/>
  <c r="G84" i="12"/>
  <c r="F84" i="12"/>
  <c r="E84" i="12"/>
  <c r="H81" i="12"/>
  <c r="G81" i="12"/>
  <c r="F81" i="12"/>
  <c r="E81" i="12"/>
  <c r="H78" i="12"/>
  <c r="G78" i="12"/>
  <c r="F78" i="12"/>
  <c r="E78" i="12"/>
  <c r="H75" i="12"/>
  <c r="G75" i="12"/>
  <c r="F75" i="12"/>
  <c r="E75" i="12"/>
  <c r="H72" i="12"/>
  <c r="G72" i="12"/>
  <c r="F72" i="12"/>
  <c r="E72" i="12"/>
  <c r="H69" i="12"/>
  <c r="G69" i="12"/>
  <c r="F69" i="12"/>
  <c r="E69" i="12"/>
  <c r="H66" i="12"/>
  <c r="G66" i="12"/>
  <c r="F66" i="12"/>
  <c r="E66" i="12"/>
  <c r="H29" i="12"/>
  <c r="G29" i="12"/>
  <c r="F29" i="12"/>
  <c r="E29" i="12"/>
  <c r="H26" i="12"/>
  <c r="G26" i="12"/>
  <c r="F26" i="12"/>
  <c r="E26" i="12"/>
  <c r="H23" i="12"/>
  <c r="G23" i="12"/>
  <c r="F23" i="12"/>
  <c r="E23" i="12"/>
  <c r="H20" i="12"/>
  <c r="G20" i="12"/>
  <c r="F20" i="12"/>
  <c r="E20" i="12"/>
  <c r="H17" i="12"/>
  <c r="G17" i="12"/>
  <c r="F17" i="12"/>
  <c r="E17" i="12"/>
  <c r="H14" i="12"/>
  <c r="G14" i="12"/>
  <c r="F14" i="12"/>
  <c r="E14" i="12"/>
  <c r="H11" i="12"/>
  <c r="G11" i="12"/>
  <c r="F11" i="12"/>
  <c r="E11" i="12"/>
  <c r="H8" i="12"/>
  <c r="G8" i="12"/>
  <c r="F8" i="12"/>
  <c r="E8" i="12"/>
  <c r="I84" i="16"/>
  <c r="I36" i="16"/>
  <c r="H167" i="16"/>
  <c r="H172" i="16" s="1"/>
  <c r="G167" i="16"/>
  <c r="G172" i="16" s="1"/>
  <c r="F167" i="16"/>
  <c r="F172" i="16" s="1"/>
  <c r="E167" i="16"/>
  <c r="I166" i="16"/>
  <c r="I165" i="16"/>
  <c r="I164" i="16"/>
  <c r="I163" i="16"/>
  <c r="H158" i="16"/>
  <c r="G158" i="16"/>
  <c r="F158" i="16"/>
  <c r="E158" i="16"/>
  <c r="I157" i="16"/>
  <c r="H156" i="16"/>
  <c r="G156" i="16"/>
  <c r="F156" i="16"/>
  <c r="E156" i="16"/>
  <c r="H154" i="16"/>
  <c r="G154" i="16"/>
  <c r="F154" i="16"/>
  <c r="F159" i="16" s="1"/>
  <c r="F171" i="16" s="1"/>
  <c r="E154" i="16"/>
  <c r="I146" i="16"/>
  <c r="I145" i="16"/>
  <c r="I142" i="16"/>
  <c r="I139" i="16"/>
  <c r="I136" i="16"/>
  <c r="I134" i="16"/>
  <c r="I133" i="16"/>
  <c r="I130" i="16"/>
  <c r="I127" i="16"/>
  <c r="H147" i="16"/>
  <c r="I124" i="16"/>
  <c r="H108" i="16"/>
  <c r="H113" i="16" s="1"/>
  <c r="G108" i="16"/>
  <c r="G113" i="16" s="1"/>
  <c r="F108" i="16"/>
  <c r="F113" i="16" s="1"/>
  <c r="E108" i="16"/>
  <c r="E113" i="16" s="1"/>
  <c r="I107" i="16"/>
  <c r="I106" i="16"/>
  <c r="I105" i="16"/>
  <c r="I104" i="16"/>
  <c r="H99" i="16"/>
  <c r="G99" i="16"/>
  <c r="F99" i="16"/>
  <c r="E99" i="16"/>
  <c r="I99" i="16" s="1"/>
  <c r="I98" i="16"/>
  <c r="H97" i="16"/>
  <c r="G97" i="16"/>
  <c r="F97" i="16"/>
  <c r="E97" i="16"/>
  <c r="H95" i="16"/>
  <c r="G95" i="16"/>
  <c r="G100" i="16" s="1"/>
  <c r="G112" i="16" s="1"/>
  <c r="F95" i="16"/>
  <c r="E95" i="16"/>
  <c r="I86" i="16"/>
  <c r="I83" i="16"/>
  <c r="I80" i="16"/>
  <c r="I77" i="16"/>
  <c r="I74" i="16"/>
  <c r="I71" i="16"/>
  <c r="I68" i="16"/>
  <c r="I65" i="16"/>
  <c r="H50" i="16"/>
  <c r="H55" i="16" s="1"/>
  <c r="G50" i="16"/>
  <c r="G55" i="16" s="1"/>
  <c r="F50" i="16"/>
  <c r="F55" i="16" s="1"/>
  <c r="E50" i="16"/>
  <c r="I49" i="16"/>
  <c r="I48" i="16"/>
  <c r="I47" i="16"/>
  <c r="I46" i="16"/>
  <c r="H41" i="16"/>
  <c r="G41" i="16"/>
  <c r="F41" i="16"/>
  <c r="E41" i="16"/>
  <c r="I40" i="16"/>
  <c r="H39" i="16"/>
  <c r="G39" i="16"/>
  <c r="F39" i="16"/>
  <c r="E39" i="16"/>
  <c r="I38" i="16"/>
  <c r="H37" i="16"/>
  <c r="G37" i="16"/>
  <c r="F37" i="16"/>
  <c r="E37" i="16"/>
  <c r="H29" i="16"/>
  <c r="G29" i="16"/>
  <c r="F29" i="16"/>
  <c r="E29" i="16"/>
  <c r="I29" i="16" s="1"/>
  <c r="I28" i="16"/>
  <c r="H26" i="16"/>
  <c r="G26" i="16"/>
  <c r="F26" i="16"/>
  <c r="E26" i="16"/>
  <c r="I26" i="16" s="1"/>
  <c r="I25" i="16"/>
  <c r="H23" i="16"/>
  <c r="G23" i="16"/>
  <c r="F23" i="16"/>
  <c r="E23" i="16"/>
  <c r="I22" i="16"/>
  <c r="H20" i="16"/>
  <c r="G20" i="16"/>
  <c r="F20" i="16"/>
  <c r="E20" i="16"/>
  <c r="I19" i="16"/>
  <c r="H17" i="16"/>
  <c r="G17" i="16"/>
  <c r="F17" i="16"/>
  <c r="E17" i="16"/>
  <c r="H14" i="16"/>
  <c r="G14" i="16"/>
  <c r="F14" i="16"/>
  <c r="E14" i="16"/>
  <c r="I13" i="16"/>
  <c r="H11" i="16"/>
  <c r="G11" i="16"/>
  <c r="F11" i="16"/>
  <c r="E11" i="16"/>
  <c r="I10" i="16"/>
  <c r="H8" i="16"/>
  <c r="G8" i="16"/>
  <c r="F8" i="16"/>
  <c r="F30" i="16" s="1"/>
  <c r="E8" i="16"/>
  <c r="I7" i="16"/>
  <c r="I167" i="16" l="1"/>
  <c r="I172" i="16" s="1"/>
  <c r="G179" i="16" s="1"/>
  <c r="E172" i="16"/>
  <c r="I156" i="16"/>
  <c r="I72" i="16"/>
  <c r="G88" i="16"/>
  <c r="G89" i="16" s="1"/>
  <c r="G90" i="16" s="1"/>
  <c r="G111" i="16" s="1"/>
  <c r="G114" i="16" s="1"/>
  <c r="I50" i="16"/>
  <c r="I55" i="16" s="1"/>
  <c r="E179" i="16" s="1"/>
  <c r="E55" i="16"/>
  <c r="H42" i="16"/>
  <c r="H54" i="16" s="1"/>
  <c r="E42" i="16"/>
  <c r="E54" i="16" s="1"/>
  <c r="H100" i="16"/>
  <c r="H112" i="16" s="1"/>
  <c r="G159" i="16"/>
  <c r="G171" i="16" s="1"/>
  <c r="I158" i="16"/>
  <c r="F42" i="16"/>
  <c r="F54" i="16" s="1"/>
  <c r="I39" i="16"/>
  <c r="E100" i="16"/>
  <c r="H159" i="16"/>
  <c r="H171" i="16" s="1"/>
  <c r="G42" i="16"/>
  <c r="G54" i="16" s="1"/>
  <c r="I41" i="16"/>
  <c r="F100" i="16"/>
  <c r="F112" i="16" s="1"/>
  <c r="I97" i="16"/>
  <c r="E159" i="16"/>
  <c r="I37" i="16"/>
  <c r="I11" i="16"/>
  <c r="I23" i="16"/>
  <c r="I14" i="16"/>
  <c r="I75" i="16"/>
  <c r="I125" i="16"/>
  <c r="I137" i="16"/>
  <c r="H30" i="16"/>
  <c r="H31" i="16" s="1"/>
  <c r="H32" i="16" s="1"/>
  <c r="H53" i="16" s="1"/>
  <c r="I17" i="16"/>
  <c r="I66" i="16"/>
  <c r="H88" i="16"/>
  <c r="H89" i="16" s="1"/>
  <c r="H90" i="16" s="1"/>
  <c r="H111" i="16" s="1"/>
  <c r="I78" i="16"/>
  <c r="F147" i="16"/>
  <c r="F148" i="16" s="1"/>
  <c r="F149" i="16" s="1"/>
  <c r="F170" i="16" s="1"/>
  <c r="F173" i="16" s="1"/>
  <c r="E147" i="16"/>
  <c r="I140" i="16"/>
  <c r="G30" i="16"/>
  <c r="G31" i="16" s="1"/>
  <c r="G32" i="16" s="1"/>
  <c r="G53" i="16" s="1"/>
  <c r="E30" i="16"/>
  <c r="E31" i="16" s="1"/>
  <c r="E32" i="16" s="1"/>
  <c r="I20" i="16"/>
  <c r="F88" i="16"/>
  <c r="F89" i="16" s="1"/>
  <c r="I69" i="16"/>
  <c r="I81" i="16"/>
  <c r="G147" i="16"/>
  <c r="G148" i="16" s="1"/>
  <c r="G149" i="16" s="1"/>
  <c r="G170" i="16" s="1"/>
  <c r="I131" i="16"/>
  <c r="E171" i="16"/>
  <c r="I108" i="16"/>
  <c r="I113" i="16" s="1"/>
  <c r="F179" i="16" s="1"/>
  <c r="I128" i="16"/>
  <c r="H148" i="16"/>
  <c r="H149" i="16" s="1"/>
  <c r="H170" i="16" s="1"/>
  <c r="I154" i="16"/>
  <c r="I8" i="16"/>
  <c r="F31" i="16"/>
  <c r="F32" i="16" s="1"/>
  <c r="F53" i="16" s="1"/>
  <c r="E88" i="16"/>
  <c r="I95" i="16"/>
  <c r="H173" i="16" l="1"/>
  <c r="G173" i="16"/>
  <c r="H114" i="16"/>
  <c r="I147" i="16"/>
  <c r="E148" i="16"/>
  <c r="E149" i="16" s="1"/>
  <c r="H179" i="16"/>
  <c r="H56" i="16"/>
  <c r="G56" i="16"/>
  <c r="I42" i="16"/>
  <c r="I54" i="16" s="1"/>
  <c r="E178" i="16" s="1"/>
  <c r="F56" i="16"/>
  <c r="I159" i="16"/>
  <c r="I171" i="16" s="1"/>
  <c r="G178" i="16" s="1"/>
  <c r="I100" i="16"/>
  <c r="I112" i="16" s="1"/>
  <c r="F178" i="16" s="1"/>
  <c r="E112" i="16"/>
  <c r="I30" i="16"/>
  <c r="F90" i="16"/>
  <c r="F111" i="16" s="1"/>
  <c r="F114" i="16" s="1"/>
  <c r="E89" i="16"/>
  <c r="I89" i="16" s="1"/>
  <c r="I88" i="16"/>
  <c r="I32" i="16"/>
  <c r="I53" i="16" s="1"/>
  <c r="E177" i="16" s="1"/>
  <c r="E53" i="16"/>
  <c r="E56" i="16" s="1"/>
  <c r="I31" i="16"/>
  <c r="H178" i="16" l="1"/>
  <c r="I148" i="16"/>
  <c r="E90" i="16"/>
  <c r="E111" i="16" s="1"/>
  <c r="E114" i="16" s="1"/>
  <c r="I114" i="16" s="1"/>
  <c r="F180" i="16" s="1"/>
  <c r="I56" i="16"/>
  <c r="E180" i="16" s="1"/>
  <c r="I149" i="16"/>
  <c r="I170" i="16" s="1"/>
  <c r="G177" i="16" s="1"/>
  <c r="E170" i="16"/>
  <c r="E173" i="16" s="1"/>
  <c r="I173" i="16" s="1"/>
  <c r="G180" i="16" s="1"/>
  <c r="I90" i="16" l="1"/>
  <c r="I111" i="16" s="1"/>
  <c r="F177" i="16" s="1"/>
  <c r="H177" i="16" s="1"/>
  <c r="H180" i="16"/>
  <c r="H178" i="12" l="1"/>
  <c r="H179" i="12"/>
  <c r="G178" i="12"/>
  <c r="G179" i="12"/>
  <c r="F178" i="12"/>
  <c r="F179" i="12"/>
  <c r="E178" i="12"/>
  <c r="E179" i="12"/>
  <c r="H167" i="12"/>
  <c r="H172" i="12" s="1"/>
  <c r="G167" i="12"/>
  <c r="G172" i="12" s="1"/>
  <c r="F167" i="12"/>
  <c r="F172" i="12" s="1"/>
  <c r="E167" i="12"/>
  <c r="I166" i="12"/>
  <c r="I165" i="12"/>
  <c r="I164" i="12"/>
  <c r="I163" i="12"/>
  <c r="H158" i="12"/>
  <c r="G158" i="12"/>
  <c r="F158" i="12"/>
  <c r="E158" i="12"/>
  <c r="I157" i="12"/>
  <c r="H156" i="12"/>
  <c r="G156" i="12"/>
  <c r="F156" i="12"/>
  <c r="E156" i="12"/>
  <c r="I155" i="12"/>
  <c r="H154" i="12"/>
  <c r="G154" i="12"/>
  <c r="G159" i="12" s="1"/>
  <c r="G171" i="12" s="1"/>
  <c r="F154" i="12"/>
  <c r="E154" i="12"/>
  <c r="I153" i="12"/>
  <c r="I145" i="12"/>
  <c r="I143" i="12"/>
  <c r="I142" i="12"/>
  <c r="I139" i="12"/>
  <c r="I136" i="12"/>
  <c r="I133" i="12"/>
  <c r="I131" i="12"/>
  <c r="I130" i="12"/>
  <c r="I127" i="12"/>
  <c r="G147" i="12"/>
  <c r="I124" i="12"/>
  <c r="H113" i="12"/>
  <c r="G113" i="12"/>
  <c r="H108" i="12"/>
  <c r="G108" i="12"/>
  <c r="F108" i="12"/>
  <c r="F113" i="12" s="1"/>
  <c r="E108" i="12"/>
  <c r="I107" i="12"/>
  <c r="I106" i="12"/>
  <c r="I105" i="12"/>
  <c r="I104" i="12"/>
  <c r="H99" i="12"/>
  <c r="G99" i="12"/>
  <c r="F99" i="12"/>
  <c r="E99" i="12"/>
  <c r="I98" i="12"/>
  <c r="H97" i="12"/>
  <c r="G97" i="12"/>
  <c r="F97" i="12"/>
  <c r="E97" i="12"/>
  <c r="I96" i="12"/>
  <c r="H95" i="12"/>
  <c r="G95" i="12"/>
  <c r="F95" i="12"/>
  <c r="E95" i="12"/>
  <c r="I94" i="12"/>
  <c r="I86" i="12"/>
  <c r="I83" i="12"/>
  <c r="I80" i="12"/>
  <c r="I77" i="12"/>
  <c r="I74" i="12"/>
  <c r="I71" i="12"/>
  <c r="I68" i="12"/>
  <c r="H88" i="12"/>
  <c r="I65" i="12"/>
  <c r="G50" i="12"/>
  <c r="G55" i="12" s="1"/>
  <c r="G41" i="12"/>
  <c r="G39" i="12"/>
  <c r="G37" i="12"/>
  <c r="E100" i="12" l="1"/>
  <c r="H147" i="12"/>
  <c r="H148" i="12" s="1"/>
  <c r="F88" i="12"/>
  <c r="F89" i="12" s="1"/>
  <c r="F90" i="12" s="1"/>
  <c r="F111" i="12" s="1"/>
  <c r="F114" i="12" s="1"/>
  <c r="I69" i="12"/>
  <c r="I81" i="12"/>
  <c r="F100" i="12"/>
  <c r="F112" i="12" s="1"/>
  <c r="G100" i="12"/>
  <c r="G112" i="12" s="1"/>
  <c r="F159" i="12"/>
  <c r="F171" i="12" s="1"/>
  <c r="I156" i="12"/>
  <c r="G88" i="12"/>
  <c r="G89" i="12" s="1"/>
  <c r="G90" i="12" s="1"/>
  <c r="G111" i="12" s="1"/>
  <c r="G114" i="12" s="1"/>
  <c r="I72" i="12"/>
  <c r="I84" i="12"/>
  <c r="I97" i="12"/>
  <c r="I134" i="12"/>
  <c r="I146" i="12"/>
  <c r="I158" i="12"/>
  <c r="I75" i="12"/>
  <c r="I87" i="12"/>
  <c r="I99" i="12"/>
  <c r="I125" i="12"/>
  <c r="I137" i="12"/>
  <c r="H159" i="12"/>
  <c r="H171" i="12" s="1"/>
  <c r="I167" i="12"/>
  <c r="I172" i="12" s="1"/>
  <c r="G30" i="12"/>
  <c r="G31" i="12" s="1"/>
  <c r="G32" i="12" s="1"/>
  <c r="G53" i="12" s="1"/>
  <c r="G42" i="12"/>
  <c r="G54" i="12" s="1"/>
  <c r="I66" i="12"/>
  <c r="I78" i="12"/>
  <c r="H100" i="12"/>
  <c r="H112" i="12" s="1"/>
  <c r="I108" i="12"/>
  <c r="I113" i="12" s="1"/>
  <c r="F147" i="12"/>
  <c r="F148" i="12" s="1"/>
  <c r="F149" i="12" s="1"/>
  <c r="F170" i="12" s="1"/>
  <c r="E147" i="12"/>
  <c r="E148" i="12" s="1"/>
  <c r="I140" i="12"/>
  <c r="E159" i="12"/>
  <c r="G148" i="12"/>
  <c r="G149" i="12" s="1"/>
  <c r="G170" i="12" s="1"/>
  <c r="G173" i="12" s="1"/>
  <c r="I128" i="12"/>
  <c r="I154" i="12"/>
  <c r="E172" i="12"/>
  <c r="I100" i="12"/>
  <c r="I112" i="12" s="1"/>
  <c r="E112" i="12"/>
  <c r="E88" i="12"/>
  <c r="H89" i="12"/>
  <c r="H90" i="12" s="1"/>
  <c r="H111" i="12" s="1"/>
  <c r="I95" i="12"/>
  <c r="E113" i="12"/>
  <c r="H149" i="12" l="1"/>
  <c r="H170" i="12" s="1"/>
  <c r="H173" i="12" s="1"/>
  <c r="I148" i="12"/>
  <c r="I147" i="12"/>
  <c r="H114" i="12"/>
  <c r="F173" i="12"/>
  <c r="I159" i="12"/>
  <c r="I171" i="12" s="1"/>
  <c r="E171" i="12"/>
  <c r="G56" i="12"/>
  <c r="E149" i="12"/>
  <c r="I88" i="12"/>
  <c r="E89" i="12"/>
  <c r="I89" i="12" s="1"/>
  <c r="I149" i="12" l="1"/>
  <c r="I170" i="12" s="1"/>
  <c r="G177" i="12" s="1"/>
  <c r="E170" i="12"/>
  <c r="E173" i="12" s="1"/>
  <c r="I173" i="12" s="1"/>
  <c r="G180" i="12" s="1"/>
  <c r="E90" i="12"/>
  <c r="I90" i="12" l="1"/>
  <c r="I111" i="12" s="1"/>
  <c r="F177" i="12" s="1"/>
  <c r="E111" i="12"/>
  <c r="E114" i="12" s="1"/>
  <c r="I114" i="12" s="1"/>
  <c r="F180" i="12" s="1"/>
  <c r="F39" i="12" l="1"/>
  <c r="H39" i="12"/>
  <c r="E39" i="12"/>
  <c r="F50" i="12" l="1"/>
  <c r="F55" i="12" s="1"/>
  <c r="H50" i="12"/>
  <c r="H55" i="12" s="1"/>
  <c r="E50" i="12"/>
  <c r="E55" i="12" s="1"/>
  <c r="I46" i="12"/>
  <c r="I38" i="12" l="1"/>
  <c r="I22" i="12"/>
  <c r="I19" i="12"/>
  <c r="I16" i="12"/>
  <c r="I13" i="12"/>
  <c r="I39" i="12" l="1"/>
  <c r="I20" i="12"/>
  <c r="I23" i="12"/>
  <c r="I17" i="12"/>
  <c r="I14" i="12"/>
  <c r="F37" i="12"/>
  <c r="H37" i="12"/>
  <c r="E37" i="12"/>
  <c r="I36" i="12"/>
  <c r="I48" i="12"/>
  <c r="I28" i="12"/>
  <c r="I25" i="12"/>
  <c r="H41" i="12"/>
  <c r="F41" i="12"/>
  <c r="E41" i="12"/>
  <c r="I40" i="12"/>
  <c r="I49" i="12"/>
  <c r="I47" i="12"/>
  <c r="I10" i="12"/>
  <c r="I7" i="12"/>
  <c r="E42" i="12" l="1"/>
  <c r="E54" i="12" s="1"/>
  <c r="H42" i="12"/>
  <c r="H54" i="12" s="1"/>
  <c r="F42" i="12"/>
  <c r="F54" i="12" s="1"/>
  <c r="E30" i="12"/>
  <c r="F30" i="12"/>
  <c r="H30" i="12"/>
  <c r="I29" i="12"/>
  <c r="I37" i="12"/>
  <c r="I50" i="12"/>
  <c r="I55" i="12" s="1"/>
  <c r="I11" i="12"/>
  <c r="I26" i="12"/>
  <c r="I41" i="12"/>
  <c r="I8" i="12"/>
  <c r="F31" i="12" l="1"/>
  <c r="F32" i="12" s="1"/>
  <c r="F53" i="12" s="1"/>
  <c r="F56" i="12" s="1"/>
  <c r="E31" i="12"/>
  <c r="H31" i="12"/>
  <c r="H32" i="12" s="1"/>
  <c r="H53" i="12" s="1"/>
  <c r="H56" i="12" s="1"/>
  <c r="I30" i="12"/>
  <c r="I42" i="12"/>
  <c r="I54" i="12" s="1"/>
  <c r="I31" i="12" l="1"/>
  <c r="E32" i="12"/>
  <c r="E53" i="12" s="1"/>
  <c r="E56" i="12" s="1"/>
  <c r="I56" i="12" s="1"/>
  <c r="E180" i="12" s="1"/>
  <c r="H180" i="12" s="1"/>
  <c r="I32" i="12" l="1"/>
  <c r="I53" i="12" s="1"/>
  <c r="E177" i="12" s="1"/>
  <c r="H177" i="12" s="1"/>
</calcChain>
</file>

<file path=xl/sharedStrings.xml><?xml version="1.0" encoding="utf-8"?>
<sst xmlns="http://schemas.openxmlformats.org/spreadsheetml/2006/main" count="554" uniqueCount="87">
  <si>
    <t>Indirect Services</t>
  </si>
  <si>
    <t>Number of Hours</t>
  </si>
  <si>
    <t>Amount</t>
  </si>
  <si>
    <t>Name of Program:</t>
  </si>
  <si>
    <t>Item</t>
  </si>
  <si>
    <t>Budget Projections</t>
  </si>
  <si>
    <r>
      <t xml:space="preserve">Rate 
</t>
    </r>
    <r>
      <rPr>
        <sz val="12"/>
        <color theme="1" tint="0.249977111117893"/>
        <rFont val="Calibri"/>
        <family val="2"/>
        <scheme val="minor"/>
      </rPr>
      <t>($/hr/staff)</t>
    </r>
  </si>
  <si>
    <t># of Staff</t>
  </si>
  <si>
    <t>Amount (Rate * Hours * Staff)</t>
  </si>
  <si>
    <t>Project Total</t>
  </si>
  <si>
    <t>Number of Clients</t>
  </si>
  <si>
    <t>Services (by Type)</t>
  </si>
  <si>
    <t>A. Direct Personnel Costs</t>
  </si>
  <si>
    <t>Direct Personnel Costs Subtotal</t>
  </si>
  <si>
    <t>Indirect Costs of Personnel</t>
  </si>
  <si>
    <t>B. Indirect Personnel Costs</t>
  </si>
  <si>
    <t>Indicator</t>
  </si>
  <si>
    <t>C. Direct Operating Costs</t>
  </si>
  <si>
    <t>A. Direct Personnel Costs Total</t>
  </si>
  <si>
    <t>B. Indirect Personnel Costs Total</t>
  </si>
  <si>
    <t>Data Collection and Evaluation</t>
  </si>
  <si>
    <t>TOTAL PROGRAM BUDGET</t>
  </si>
  <si>
    <t>C. Direct Operating Costs Total</t>
  </si>
  <si>
    <t>1. Assessment &amp; Case Planning</t>
  </si>
  <si>
    <t>2. Individual Counseling</t>
  </si>
  <si>
    <t>3. Case Management</t>
  </si>
  <si>
    <t>4. AOD Education Series</t>
  </si>
  <si>
    <r>
      <t>Personnel: Indirect Costs Rate</t>
    </r>
    <r>
      <rPr>
        <sz val="12"/>
        <color theme="1" tint="0.249977111117893"/>
        <rFont val="Calibri"/>
        <family val="2"/>
        <scheme val="minor"/>
      </rPr>
      <t xml:space="preserve"> (not to exceed 10%)</t>
    </r>
  </si>
  <si>
    <t>Clinical Supervision</t>
  </si>
  <si>
    <t>Program materials</t>
  </si>
  <si>
    <t>Food, meeting supplies</t>
  </si>
  <si>
    <t>INSTRUCTIONS</t>
  </si>
  <si>
    <t>Getting Started</t>
  </si>
  <si>
    <t>Section A. Direct Personnel Costs</t>
  </si>
  <si>
    <t>2. Enter the name of your program at the top. [Tip: Save your file with a different file name to preserve a blank template.]</t>
  </si>
  <si>
    <t>Section B. Indirect Personnel Costs</t>
  </si>
  <si>
    <t>9. Enter the indirect services component in Column A. Note that "Data Collection and Evaluation" is already entered in row 36.</t>
  </si>
  <si>
    <t>10. Following the instructions 4-7 above, enter the number of staff, rate and projected hours for each indirect services line item. Check that all subtotals and totals are correct.</t>
  </si>
  <si>
    <t>General: This section is intended for indirect services that support your direct services (e.g., data collection and evaluation, supervision, etc.). The amounts are calculated in the same way as Section A (i.e., the product of the number of staff, the dollar rate and the number of projected hours). In this section, however, you will not be asked to project number of clients.</t>
  </si>
  <si>
    <t>Section C. Direct Operating Costs</t>
  </si>
  <si>
    <t xml:space="preserve">General: This section is intended for direct costs of operating your program(e.g., food, supplies, other materials, etc.). </t>
  </si>
  <si>
    <t>12. Enter the total budget amount for each fiscal year in columns E-G. Check that totals are calculating correctly.</t>
  </si>
  <si>
    <t>Other Notes</t>
  </si>
  <si>
    <t>11. Enter the description of each direct cost component in column A.</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</si>
  <si>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(7/1/17 - 9/30/17)</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</si>
  <si>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(10/1/17 - 12/31/17)</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</si>
  <si>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(1/1/18 - 3/30/18)</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</si>
  <si>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(4/1/18 - 6/30/18)</t>
    </r>
  </si>
  <si>
    <t>FY18 Total</t>
  </si>
  <si>
    <r>
      <rPr>
        <b/>
        <sz val="12"/>
        <color theme="1" tint="0.249977111117893"/>
        <rFont val="Calibri"/>
        <family val="2"/>
        <scheme val="minor"/>
      </rPr>
      <t>Quarter 1</t>
    </r>
    <r>
      <rPr>
        <b/>
        <sz val="14"/>
        <color theme="1" tint="0.249977111117893"/>
        <rFont val="Calibri"/>
        <family val="2"/>
        <scheme val="minor"/>
      </rPr>
      <t/>
    </r>
  </si>
  <si>
    <r>
      <rPr>
        <b/>
        <sz val="12"/>
        <color theme="1" tint="0.249977111117893"/>
        <rFont val="Calibri"/>
        <family val="2"/>
        <scheme val="minor"/>
      </rPr>
      <t>Quarter 2</t>
    </r>
    <r>
      <rPr>
        <b/>
        <sz val="14"/>
        <color theme="1" tint="0.249977111117893"/>
        <rFont val="Calibri"/>
        <family val="2"/>
        <scheme val="minor"/>
      </rPr>
      <t/>
    </r>
  </si>
  <si>
    <r>
      <rPr>
        <b/>
        <sz val="12"/>
        <color theme="1" tint="0.249977111117893"/>
        <rFont val="Calibri"/>
        <family val="2"/>
        <scheme val="minor"/>
      </rPr>
      <t>Quarter 3</t>
    </r>
    <r>
      <rPr>
        <b/>
        <sz val="14"/>
        <color theme="1" tint="0.249977111117893"/>
        <rFont val="Calibri"/>
        <family val="2"/>
        <scheme val="minor"/>
      </rPr>
      <t/>
    </r>
  </si>
  <si>
    <r>
      <rPr>
        <b/>
        <sz val="12"/>
        <color theme="1" tint="0.249977111117893"/>
        <rFont val="Calibri"/>
        <family val="2"/>
        <scheme val="minor"/>
      </rPr>
      <t>Quarter 4</t>
    </r>
    <r>
      <rPr>
        <b/>
        <sz val="14"/>
        <color theme="1" tint="0.249977111117893"/>
        <rFont val="Calibri"/>
        <family val="2"/>
        <scheme val="minor"/>
      </rPr>
      <t/>
    </r>
  </si>
  <si>
    <t>FISCAL YEAR 2018 (July 1, 2017 - June 30, 2018)</t>
  </si>
  <si>
    <t>General: Each line item consists of a direct service component of your program (e.g., "individual counseling"). The amount for each line item is automatically calculated as the product of the number of staff, the dollar rate ( per hour per staff member), and the number of projected hours. You will be asked to project the number of clients served and hours of service provided for each quarter of the fiscal year (FY). Please complete all 3 budget forms (one for each fiscal year).</t>
  </si>
  <si>
    <t>7. Check that the service component subtotals (rows 8, 11, 14, etc.) are calculating correctly. Check that the FY18 total column (I) is correct. Check that your direct personnel costs subtotal (row 30) is correct.</t>
  </si>
  <si>
    <t>8. Indirect costs will only be applied to section A and is limited to a maximum of 10%. Please enter your indirect cost rate (if any) in column C, row 31. Please make sure this shows up as a percentage and that the amounts are calculating correctly in row 31, columns E-H. Double-check that your direct personnel costs total (row 32) is correct.</t>
  </si>
  <si>
    <t>1. Navigate to the JJCPA-JPCF Budget Template tab below in this Excel file; start with FY18 budget at top.</t>
  </si>
  <si>
    <t>TOTAL FY18 BUDGET</t>
  </si>
  <si>
    <t>FISCAL YEAR 2019 (July 1, 2018 - June 30, 2019)</t>
  </si>
  <si>
    <t>FY19 Total</t>
  </si>
  <si>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(4/1/19 - 6/30/19)</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</si>
  <si>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(1/1/19 - 3/30/19)</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</si>
  <si>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(10/1/18 - 12/31/18)</t>
    </r>
  </si>
  <si>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(7/1/18 - 9/30/18)</t>
    </r>
  </si>
  <si>
    <t>TOTAL FY19 BUDGET</t>
  </si>
  <si>
    <r>
      <rPr>
        <b/>
        <sz val="12"/>
        <color theme="1" tint="0.249977111117893"/>
        <rFont val="Calibri"/>
        <family val="2"/>
        <scheme val="minor"/>
      </rPr>
      <t>Quarter 1</t>
    </r>
    <r>
      <rPr>
        <b/>
        <sz val="14"/>
        <color theme="1" tint="0.249977111117893"/>
        <rFont val="Calibri"/>
        <family val="2"/>
        <scheme val="minor"/>
      </rPr>
      <t xml:space="preserve">
</t>
    </r>
    <r>
      <rPr>
        <sz val="10"/>
        <color theme="1" tint="0.249977111117893"/>
        <rFont val="Calibri"/>
        <family val="2"/>
        <scheme val="minor"/>
      </rPr>
      <t>(7/1/19 - 9/30/19)</t>
    </r>
  </si>
  <si>
    <r>
      <rPr>
        <b/>
        <sz val="12"/>
        <color theme="1" tint="0.249977111117893"/>
        <rFont val="Calibri"/>
        <family val="2"/>
        <scheme val="minor"/>
      </rPr>
      <t>Quarter 2</t>
    </r>
    <r>
      <rPr>
        <b/>
        <sz val="14"/>
        <color theme="1" tint="0.249977111117893"/>
        <rFont val="Calibri"/>
        <family val="2"/>
        <scheme val="minor"/>
      </rPr>
      <t xml:space="preserve">
</t>
    </r>
    <r>
      <rPr>
        <sz val="10"/>
        <color theme="1" tint="0.249977111117893"/>
        <rFont val="Calibri"/>
        <family val="2"/>
        <scheme val="minor"/>
      </rPr>
      <t>(10/1/19 - 12/31/19)</t>
    </r>
  </si>
  <si>
    <r>
      <rPr>
        <b/>
        <sz val="12"/>
        <color theme="1" tint="0.249977111117893"/>
        <rFont val="Calibri"/>
        <family val="2"/>
        <scheme val="minor"/>
      </rPr>
      <t>Quarter 3</t>
    </r>
    <r>
      <rPr>
        <b/>
        <sz val="14"/>
        <color theme="1" tint="0.249977111117893"/>
        <rFont val="Calibri"/>
        <family val="2"/>
        <scheme val="minor"/>
      </rPr>
      <t xml:space="preserve">
</t>
    </r>
    <r>
      <rPr>
        <sz val="10"/>
        <color theme="1" tint="0.249977111117893"/>
        <rFont val="Calibri"/>
        <family val="2"/>
        <scheme val="minor"/>
      </rPr>
      <t>(1/1/20 - 3/30/20)</t>
    </r>
  </si>
  <si>
    <r>
      <rPr>
        <b/>
        <sz val="12"/>
        <color theme="1" tint="0.249977111117893"/>
        <rFont val="Calibri"/>
        <family val="2"/>
        <scheme val="minor"/>
      </rPr>
      <t>Quarter 4</t>
    </r>
    <r>
      <rPr>
        <b/>
        <sz val="14"/>
        <color theme="1" tint="0.249977111117893"/>
        <rFont val="Calibri"/>
        <family val="2"/>
        <scheme val="minor"/>
      </rPr>
      <t xml:space="preserve">
</t>
    </r>
    <r>
      <rPr>
        <sz val="10"/>
        <color theme="1" tint="0.249977111117893"/>
        <rFont val="Calibri"/>
        <family val="2"/>
        <scheme val="minor"/>
      </rPr>
      <t>(4/1/20 - 6/30/20)</t>
    </r>
  </si>
  <si>
    <t>FY20 Total</t>
  </si>
  <si>
    <t>FISCAL YEAR 2020 (July 1, 2019 - June 30, 2020)</t>
  </si>
  <si>
    <t>TOTAL FY20 BUDGET</t>
  </si>
  <si>
    <r>
      <t xml:space="preserve">This document (Exhibit D) provides instructions and  budget forms required for RFP Number 2017-002: Youth and Family Programs. Please follow the instructions below in completing the Budget Template. You will be asked to provide costs for each direct service component, indirect service component, and direct operating costs for each quarter of each fiscal year. A sample completed budget is  provided for illustration. </t>
    </r>
    <r>
      <rPr>
        <b/>
        <i/>
        <sz val="18"/>
        <color theme="1"/>
        <rFont val="Calibri"/>
        <family val="2"/>
        <scheme val="minor"/>
      </rPr>
      <t xml:space="preserve">Please double-check your math! Formulas are provided for ease of calculation but it is the submitters' responsibility to ensure that all numbers are accurate! </t>
    </r>
  </si>
  <si>
    <r>
      <t xml:space="preserve">3. Enter each of your </t>
    </r>
    <r>
      <rPr>
        <b/>
        <sz val="18"/>
        <color theme="1"/>
        <rFont val="Calibri"/>
        <family val="2"/>
        <scheme val="minor"/>
      </rPr>
      <t>service components</t>
    </r>
    <r>
      <rPr>
        <sz val="18"/>
        <color theme="1"/>
        <rFont val="Calibri"/>
        <family val="2"/>
        <scheme val="minor"/>
      </rPr>
      <t xml:space="preserve"> in column A (these should match the services identified in Exhibit C).</t>
    </r>
  </si>
  <si>
    <r>
      <t xml:space="preserve">4. Enter the </t>
    </r>
    <r>
      <rPr>
        <b/>
        <sz val="18"/>
        <color theme="1"/>
        <rFont val="Calibri"/>
        <family val="2"/>
        <scheme val="minor"/>
      </rPr>
      <t>number of staff</t>
    </r>
    <r>
      <rPr>
        <sz val="18"/>
        <color theme="1"/>
        <rFont val="Calibri"/>
        <family val="2"/>
        <scheme val="minor"/>
      </rPr>
      <t xml:space="preserve"> required to provide the service (i.e., how many staff are needed to provide a single hour of service). This is </t>
    </r>
    <r>
      <rPr>
        <u/>
        <sz val="18"/>
        <color theme="1"/>
        <rFont val="Calibri"/>
        <family val="2"/>
        <scheme val="minor"/>
      </rPr>
      <t>not</t>
    </r>
    <r>
      <rPr>
        <sz val="18"/>
        <color theme="1"/>
        <rFont val="Calibri"/>
        <family val="2"/>
        <scheme val="minor"/>
      </rPr>
      <t xml:space="preserve"> the number of individual staff members providing the service at your program or agency. For example, you may employ 6 counselors in your program, but only 1 is needed to provide a single hour of individual counseling; thus, "1" should go in column 2. Similarly, a group service may always require 2 or 3 staff to provide each hour, so you would enter 2 or 3 in column B.</t>
    </r>
  </si>
  <si>
    <r>
      <t>5. Enter the dollar</t>
    </r>
    <r>
      <rPr>
        <b/>
        <sz val="18"/>
        <color theme="1"/>
        <rFont val="Calibri"/>
        <family val="2"/>
        <scheme val="minor"/>
      </rPr>
      <t xml:space="preserve"> rate for a single staff member </t>
    </r>
    <r>
      <rPr>
        <sz val="18"/>
        <color theme="1"/>
        <rFont val="Calibri"/>
        <family val="2"/>
        <scheme val="minor"/>
      </rPr>
      <t>in column C (this rate will be multiplied by the number of staff). If two or more staff members are needed to provide the service and they have different rates, please provide the average rate.</t>
    </r>
  </si>
  <si>
    <t xml:space="preserve"> </t>
  </si>
  <si>
    <r>
      <t xml:space="preserve">6. In column E, enter the </t>
    </r>
    <r>
      <rPr>
        <b/>
        <sz val="18"/>
        <color theme="1"/>
        <rFont val="Calibri"/>
        <family val="2"/>
        <scheme val="minor"/>
      </rPr>
      <t>number of projected clients</t>
    </r>
    <r>
      <rPr>
        <sz val="18"/>
        <color theme="1"/>
        <rFont val="Calibri"/>
        <family val="2"/>
        <scheme val="minor"/>
      </rPr>
      <t xml:space="preserve"> and </t>
    </r>
    <r>
      <rPr>
        <b/>
        <sz val="18"/>
        <color theme="1"/>
        <rFont val="Calibri"/>
        <family val="2"/>
        <scheme val="minor"/>
      </rPr>
      <t>number of projected hours</t>
    </r>
    <r>
      <rPr>
        <sz val="18"/>
        <color theme="1"/>
        <rFont val="Calibri"/>
        <family val="2"/>
        <scheme val="minor"/>
      </rPr>
      <t xml:space="preserve"> for quarter 1 of FY18 in the cells indicated.  Repeat for Quarters 2 (column F), Quarter 3 (G) and Quarter 4 (H). In column I, enter the total number of projected clients for the FY for each direct service component (this should match the same number on Exhibit C). [Note: this cell is not auto-summed across the 4 quarters due to potential duplication of clients]</t>
    </r>
  </si>
  <si>
    <t>If you need more rows in a section, please be aware that altering the template will likely affect the auto-calculation formulas. Do not change the general structure of the budget (i.e., do not add new sections or change the way amounts are determined). Again, please make sure that you double-check all calculations and ensure your numbers are correct before submitting.</t>
  </si>
  <si>
    <t>Additional Fiscal Years and Total Program Budget</t>
  </si>
  <si>
    <t>Total FY Budget</t>
  </si>
  <si>
    <t>14. Navigate to the next fiscal year (page 3 for FY19; page 5 for FY20) and repeat items 2-13 above for each FY.</t>
  </si>
  <si>
    <t>15. Check that totals from each fiscal year are carried down correctly into rows 177-180. Check that your total program budget is correct.</t>
  </si>
  <si>
    <t>13. Check that totals from sections A-C are carried down correctly into rows 53-56. Check that your FY budget is correct.</t>
  </si>
  <si>
    <t>5. Family Skills Training</t>
  </si>
  <si>
    <t>4.  AOD Education Series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</si>
</sst>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mmm\-yyyy"/>
    <numFmt numFmtId="165" formatCode="&quot;$&quot;#,##0"/>
    <numFmt numFmtId="166" formatCode="0.0%"/>
    <numFmt numFmtId="167"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2"/>
      <name val="Calibri"/>
      <family val="2"/>
      <scheme val="minor"/>
    </font>
    <font>
      <sz val="14"/>
      <color theme="1"/>
      <name val="Calibri"/>
      <family val="2"/>
      <scheme val="minor"/>
    </font>
    <font>
      <b/>
      <sz val="14"/>
      <color theme="1"/>
      <name val="Calibri"/>
      <family val="2"/>
      <scheme val="minor"/>
    </font>
    <font>
      <sz val="14"/>
      <name val="Calibri"/>
      <family val="2"/>
      <scheme val="minor"/>
    </font>
    <font>
      <b/>
      <sz val="14"/>
      <color theme="0"/>
      <name val="Calibri"/>
      <family val="2"/>
      <scheme val="minor"/>
    </font>
    <font>
      <b/>
      <sz val="14"/>
      <name val="Calibri"/>
      <family val="2"/>
      <scheme val="minor"/>
    </font>
    <font>
      <b/>
      <sz val="14"/>
      <color theme="1" tint="0.249977111117893"/>
      <name val="Calibri"/>
      <family val="2"/>
      <scheme val="minor"/>
    </font>
    <font>
      <sz val="12"/>
      <color theme="1" tint="0.249977111117893"/>
      <name val="Calibri"/>
      <family val="2"/>
      <scheme val="minor"/>
    </font>
    <font>
      <sz val="14"/>
      <color theme="1" tint="0.249977111117893"/>
      <name val="Calibri"/>
      <family val="2"/>
      <scheme val="minor"/>
    </font>
    <font>
      <sz val="11"/>
      <name val="Calibri"/>
      <family val="2"/>
      <scheme val="minor"/>
    </font>
    <font>
      <sz val="11"/>
      <color theme="1" tint="0.249977111117893"/>
      <name val="Calibri"/>
      <family val="2"/>
      <scheme val="minor"/>
    </font>
    <font>
      <sz val="14"/>
      <color rgb="FFC00000"/>
      <name val="Calibri"/>
      <family val="2"/>
      <scheme val="minor"/>
    </font>
    <font>
      <b/>
      <sz val="12"/>
      <name val="Calibri"/>
      <family val="2"/>
      <scheme val="minor"/>
    </font>
    <font>
      <b/>
      <sz val="12"/>
      <color theme="1" tint="0.249977111117893"/>
      <name val="Calibri"/>
      <family val="2"/>
      <scheme val="minor"/>
    </font>
    <font>
      <sz val="10"/>
      <color theme="1" tint="0.249977111117893"/>
      <name val="Calibri"/>
      <family val="2"/>
      <scheme val="minor"/>
    </font>
    <font>
      <b/>
      <sz val="18"/>
      <color theme="1"/>
      <name val="Calibri"/>
      <family val="2"/>
      <scheme val="minor"/>
    </font>
    <font>
      <i/>
      <sz val="18"/>
      <color theme="1"/>
      <name val="Calibri"/>
      <family val="2"/>
      <scheme val="minor"/>
    </font>
    <font>
      <b/>
      <i/>
      <sz val="18"/>
      <color theme="1"/>
      <name val="Calibri"/>
      <family val="2"/>
      <scheme val="minor"/>
    </font>
    <font>
      <b/>
      <u/>
      <sz val="18"/>
      <color theme="1"/>
      <name val="Calibri"/>
      <family val="2"/>
      <scheme val="minor"/>
    </font>
    <font>
      <sz val="18"/>
      <color theme="1"/>
      <name val="Calibri"/>
      <family val="2"/>
      <scheme val="minor"/>
    </font>
    <font>
      <u/>
      <sz val="18"/>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7" tint="0.59999389629810485"/>
        <bgColor indexed="64"/>
      </patternFill>
    </fill>
  </fills>
  <borders count="3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diagonal/>
    </border>
    <border>
      <left/>
      <right style="thin">
        <color theme="0" tint="-0.499984740745262"/>
      </right>
      <top/>
      <bottom/>
      <diagonal/>
    </border>
    <border>
      <left style="thin">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right style="thin">
        <color theme="0" tint="-0.499984740745262"/>
      </right>
      <top/>
      <bottom style="thin">
        <color theme="2" tint="-0.499984740745262"/>
      </bottom>
      <diagonal/>
    </border>
    <border>
      <left style="thin">
        <color theme="0" tint="-0.499984740745262"/>
      </left>
      <right style="thin">
        <color theme="0" tint="-0.499984740745262"/>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theme="2" tint="-0.499984740745262"/>
      </left>
      <right/>
      <top style="medium">
        <color theme="2" tint="-0.499984740745262"/>
      </top>
      <bottom style="medium">
        <color theme="2" tint="-0.499984740745262"/>
      </bottom>
      <diagonal/>
    </border>
    <border>
      <left style="thin">
        <color theme="0" tint="-0.499984740745262"/>
      </left>
      <right/>
      <top style="thin">
        <color theme="2" tint="-0.499984740745262"/>
      </top>
      <bottom/>
      <diagonal/>
    </border>
    <border>
      <left/>
      <right/>
      <top style="thin">
        <color theme="2" tint="-0.499984740745262"/>
      </top>
      <bottom/>
      <diagonal/>
    </border>
    <border>
      <left/>
      <right style="thin">
        <color theme="0" tint="-0.499984740745262"/>
      </right>
      <top style="thin">
        <color theme="2" tint="-0.499984740745262"/>
      </top>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2" tint="-0.499984740745262"/>
      </left>
      <right/>
      <top style="thin">
        <color theme="2" tint="-0.499984740745262"/>
      </top>
      <bottom style="medium">
        <color theme="2" tint="-0.499984740745262"/>
      </bottom>
      <diagonal/>
    </border>
    <border>
      <left style="medium">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medium">
        <color theme="2" tint="-0.499984740745262"/>
      </right>
      <top style="thin">
        <color theme="2" tint="-0.499984740745262"/>
      </top>
      <bottom style="medium">
        <color theme="2" tint="-0.499984740745262"/>
      </bottom>
      <diagonal/>
    </border>
    <border>
      <left/>
      <right/>
      <top/>
      <bottom style="medium">
        <color theme="2" tint="-0.499984740745262"/>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0">
    <xf numFmtId="0" fontId="0" fillId="0" borderId="0" xfId="0"/>
    <xf numFmtId="0" fontId="2" fillId="0" borderId="0" xfId="0" applyFont="1" applyAlignment="1">
      <alignment horizontal="center"/>
    </xf>
    <xf numFmtId="0" fontId="0" fillId="0" borderId="0" xfId="0" applyAlignment="1">
      <alignment vertical="center"/>
    </xf>
    <xf numFmtId="164" fontId="4" fillId="0" borderId="0" xfId="0" applyNumberFormat="1" applyFont="1" applyAlignment="1">
      <alignment horizontal="righ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xf numFmtId="0" fontId="5" fillId="0" borderId="0" xfId="0" applyFont="1" applyAlignment="1">
      <alignment horizontal="center"/>
    </xf>
    <xf numFmtId="0" fontId="6" fillId="0" borderId="0" xfId="0" applyFont="1" applyFill="1" applyBorder="1" applyAlignment="1">
      <alignment vertical="center"/>
    </xf>
    <xf numFmtId="0" fontId="0" fillId="0" borderId="0" xfId="0" applyBorder="1"/>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pplyAlignment="1">
      <alignment horizontal="center" vertical="center" wrapText="1"/>
    </xf>
    <xf numFmtId="0" fontId="6" fillId="3" borderId="7" xfId="0" applyFont="1" applyFill="1" applyBorder="1" applyAlignment="1">
      <alignment horizontal="center" vertical="center"/>
    </xf>
    <xf numFmtId="0" fontId="12" fillId="0" borderId="0" xfId="0" applyFont="1"/>
    <xf numFmtId="0" fontId="13" fillId="0" borderId="0" xfId="0" applyFont="1"/>
    <xf numFmtId="0" fontId="11" fillId="8" borderId="9" xfId="0" applyFont="1" applyFill="1" applyBorder="1" applyAlignment="1">
      <alignment horizontal="center" vertical="center"/>
    </xf>
    <xf numFmtId="0" fontId="11" fillId="8" borderId="1" xfId="0" applyFont="1" applyFill="1" applyBorder="1" applyAlignment="1">
      <alignment horizontal="center" vertical="center"/>
    </xf>
    <xf numFmtId="0" fontId="11" fillId="8" borderId="8" xfId="0" applyFont="1" applyFill="1" applyBorder="1" applyAlignment="1">
      <alignment horizontal="center" vertical="center"/>
    </xf>
    <xf numFmtId="0" fontId="11" fillId="8" borderId="12" xfId="0" applyFont="1" applyFill="1" applyBorder="1" applyAlignment="1">
      <alignment horizontal="center" vertical="center"/>
    </xf>
    <xf numFmtId="0" fontId="11" fillId="8" borderId="13" xfId="0" applyFont="1" applyFill="1" applyBorder="1" applyAlignment="1">
      <alignment horizontal="center" vertical="center"/>
    </xf>
    <xf numFmtId="0" fontId="11" fillId="8" borderId="15" xfId="0" applyFont="1" applyFill="1" applyBorder="1" applyAlignment="1">
      <alignment horizontal="center" vertical="center"/>
    </xf>
    <xf numFmtId="0" fontId="9" fillId="7" borderId="19"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22" xfId="0" applyFont="1" applyFill="1" applyBorder="1" applyAlignment="1">
      <alignment horizontal="center" vertical="center"/>
    </xf>
    <xf numFmtId="166" fontId="6" fillId="6" borderId="12" xfId="1" applyNumberFormat="1" applyFont="1" applyFill="1" applyBorder="1" applyAlignment="1">
      <alignment vertical="center"/>
    </xf>
    <xf numFmtId="0" fontId="6" fillId="3" borderId="4" xfId="0" applyFont="1" applyFill="1" applyBorder="1" applyAlignment="1">
      <alignment horizontal="center" vertical="center"/>
    </xf>
    <xf numFmtId="0" fontId="6" fillId="3" borderId="27" xfId="0" applyFont="1" applyFill="1" applyBorder="1" applyAlignment="1">
      <alignment horizontal="center" vertical="center"/>
    </xf>
    <xf numFmtId="0" fontId="9" fillId="7" borderId="12" xfId="0" applyFont="1" applyFill="1" applyBorder="1" applyAlignment="1">
      <alignment horizontal="center" vertical="center"/>
    </xf>
    <xf numFmtId="0" fontId="11" fillId="3" borderId="12"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8" xfId="0" applyFont="1" applyFill="1" applyBorder="1" applyAlignment="1">
      <alignment horizontal="center" vertical="center"/>
    </xf>
    <xf numFmtId="167" fontId="3" fillId="0" borderId="1" xfId="1" applyNumberFormat="1" applyFont="1" applyFill="1" applyBorder="1" applyAlignment="1">
      <alignment horizontal="center" vertical="center"/>
    </xf>
    <xf numFmtId="167" fontId="15" fillId="7" borderId="19" xfId="1" applyNumberFormat="1" applyFont="1" applyFill="1" applyBorder="1" applyAlignment="1">
      <alignment horizontal="center" vertical="center"/>
    </xf>
    <xf numFmtId="167" fontId="3" fillId="8" borderId="13" xfId="1" applyNumberFormat="1" applyFont="1" applyFill="1" applyBorder="1" applyAlignment="1">
      <alignment horizontal="center" vertical="center"/>
    </xf>
    <xf numFmtId="10" fontId="14" fillId="6" borderId="12" xfId="1" applyNumberFormat="1" applyFont="1" applyFill="1" applyBorder="1" applyAlignment="1">
      <alignment horizontal="center" vertical="center"/>
    </xf>
    <xf numFmtId="167" fontId="3" fillId="8" borderId="1" xfId="1" applyNumberFormat="1" applyFont="1" applyFill="1" applyBorder="1" applyAlignment="1">
      <alignment horizontal="center" vertical="center"/>
    </xf>
    <xf numFmtId="167" fontId="3" fillId="8" borderId="12" xfId="1" applyNumberFormat="1" applyFont="1" applyFill="1" applyBorder="1" applyAlignment="1">
      <alignment horizontal="center" vertical="center"/>
    </xf>
    <xf numFmtId="167" fontId="3" fillId="8" borderId="9" xfId="1" applyNumberFormat="1" applyFont="1" applyFill="1" applyBorder="1" applyAlignment="1">
      <alignment horizontal="center" vertical="center"/>
    </xf>
    <xf numFmtId="167" fontId="3" fillId="4" borderId="1" xfId="1" applyNumberFormat="1" applyFont="1" applyFill="1" applyBorder="1" applyAlignment="1">
      <alignment horizontal="center" vertical="center"/>
    </xf>
    <xf numFmtId="167" fontId="3" fillId="4" borderId="12" xfId="1" applyNumberFormat="1" applyFont="1" applyFill="1" applyBorder="1" applyAlignment="1">
      <alignment horizontal="center" vertical="center"/>
    </xf>
    <xf numFmtId="167" fontId="3" fillId="4" borderId="9" xfId="1" applyNumberFormat="1" applyFont="1" applyFill="1" applyBorder="1" applyAlignment="1">
      <alignment horizontal="center" vertical="center"/>
    </xf>
    <xf numFmtId="167" fontId="3" fillId="4" borderId="13" xfId="1" applyNumberFormat="1"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2" xfId="0" applyFont="1" applyFill="1" applyBorder="1" applyAlignment="1">
      <alignment horizontal="center" vertical="center"/>
    </xf>
    <xf numFmtId="167" fontId="3" fillId="0" borderId="12" xfId="1" applyNumberFormat="1" applyFont="1" applyFill="1" applyBorder="1" applyAlignment="1">
      <alignment horizontal="center" vertical="center"/>
    </xf>
    <xf numFmtId="167" fontId="3" fillId="0" borderId="22" xfId="1" applyNumberFormat="1" applyFont="1" applyFill="1" applyBorder="1" applyAlignment="1">
      <alignment horizontal="center" vertical="center"/>
    </xf>
    <xf numFmtId="167" fontId="3" fillId="4" borderId="22" xfId="1" applyNumberFormat="1" applyFont="1" applyFill="1" applyBorder="1" applyAlignment="1">
      <alignment horizontal="center" vertical="center"/>
    </xf>
    <xf numFmtId="167" fontId="3" fillId="0" borderId="8" xfId="1" applyNumberFormat="1" applyFont="1" applyFill="1" applyBorder="1" applyAlignment="1">
      <alignment horizontal="center" vertical="center"/>
    </xf>
    <xf numFmtId="0" fontId="14" fillId="0" borderId="8" xfId="0" applyFont="1" applyFill="1" applyBorder="1" applyAlignment="1">
      <alignment horizontal="center" vertical="center"/>
    </xf>
    <xf numFmtId="167" fontId="3" fillId="4" borderId="8" xfId="1" applyNumberFormat="1" applyFont="1" applyFill="1" applyBorder="1" applyAlignment="1">
      <alignment horizontal="center" vertical="center"/>
    </xf>
    <xf numFmtId="167" fontId="3" fillId="8" borderId="10" xfId="1" applyNumberFormat="1" applyFont="1" applyFill="1" applyBorder="1" applyAlignment="1">
      <alignment horizontal="center" vertical="center"/>
    </xf>
    <xf numFmtId="167" fontId="3" fillId="4" borderId="10" xfId="1" applyNumberFormat="1"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8" fillId="11" borderId="28" xfId="0" applyFont="1" applyFill="1" applyBorder="1" applyAlignment="1">
      <alignment horizontal="center" vertical="center"/>
    </xf>
    <xf numFmtId="167" fontId="15" fillId="11" borderId="29" xfId="0" applyNumberFormat="1" applyFont="1" applyFill="1" applyBorder="1" applyAlignment="1">
      <alignment horizontal="center" vertical="center"/>
    </xf>
    <xf numFmtId="167" fontId="15" fillId="11" borderId="30" xfId="0" applyNumberFormat="1" applyFont="1" applyFill="1" applyBorder="1" applyAlignment="1">
      <alignment horizontal="center" vertical="center"/>
    </xf>
    <xf numFmtId="0" fontId="0" fillId="0" borderId="0" xfId="0" applyAlignment="1">
      <alignment wrapText="1"/>
    </xf>
    <xf numFmtId="0" fontId="0" fillId="0" borderId="0" xfId="0" applyAlignment="1">
      <alignment vertical="top" wrapText="1"/>
    </xf>
    <xf numFmtId="164" fontId="9" fillId="2" borderId="12" xfId="0" applyNumberFormat="1" applyFont="1" applyFill="1" applyBorder="1" applyAlignment="1">
      <alignment horizontal="center" vertical="center" wrapText="1"/>
    </xf>
    <xf numFmtId="0" fontId="8" fillId="11" borderId="24" xfId="0" applyFont="1" applyFill="1" applyBorder="1" applyAlignment="1">
      <alignment horizontal="center" vertical="center"/>
    </xf>
    <xf numFmtId="167" fontId="15" fillId="11" borderId="23" xfId="0" applyNumberFormat="1" applyFont="1" applyFill="1" applyBorder="1" applyAlignment="1">
      <alignment horizontal="center" vertical="center"/>
    </xf>
    <xf numFmtId="0" fontId="9" fillId="4" borderId="16" xfId="0" applyFont="1" applyFill="1" applyBorder="1" applyAlignment="1">
      <alignment horizontal="center" vertical="center"/>
    </xf>
    <xf numFmtId="0" fontId="9" fillId="4" borderId="31" xfId="0" applyFont="1" applyFill="1" applyBorder="1" applyAlignment="1">
      <alignment horizontal="center" vertical="center"/>
    </xf>
    <xf numFmtId="0" fontId="9" fillId="2" borderId="32" xfId="0" applyFont="1" applyFill="1" applyBorder="1" applyAlignment="1">
      <alignment horizontal="center" vertical="center"/>
    </xf>
    <xf numFmtId="167" fontId="3" fillId="4" borderId="33" xfId="1" applyNumberFormat="1" applyFont="1" applyFill="1" applyBorder="1" applyAlignment="1">
      <alignment horizontal="center" vertical="center"/>
    </xf>
    <xf numFmtId="167" fontId="3" fillId="4" borderId="34" xfId="1" applyNumberFormat="1" applyFont="1" applyFill="1" applyBorder="1" applyAlignment="1">
      <alignment horizontal="center" vertical="center"/>
    </xf>
    <xf numFmtId="0" fontId="18" fillId="0" borderId="0" xfId="0" applyFont="1" applyAlignment="1">
      <alignment horizontal="center" vertical="top"/>
    </xf>
    <xf numFmtId="49" fontId="19" fillId="0" borderId="0" xfId="0" applyNumberFormat="1" applyFont="1" applyAlignment="1">
      <alignment horizontal="left" vertical="top" wrapText="1"/>
    </xf>
    <xf numFmtId="0" fontId="21" fillId="0" borderId="0" xfId="0" applyFont="1" applyAlignment="1">
      <alignment horizontal="left" vertical="top" wrapText="1"/>
    </xf>
    <xf numFmtId="0" fontId="22" fillId="0" borderId="0" xfId="0" applyFont="1" applyAlignment="1">
      <alignment horizontal="left" vertical="top" wrapText="1"/>
    </xf>
    <xf numFmtId="0" fontId="19" fillId="0" borderId="0" xfId="0" applyFont="1" applyAlignment="1">
      <alignment horizontal="left" vertical="top" wrapText="1"/>
    </xf>
    <xf numFmtId="0" fontId="22" fillId="0" borderId="0" xfId="0" applyFont="1" applyAlignment="1">
      <alignment vertical="top" wrapText="1"/>
    </xf>
    <xf numFmtId="0" fontId="21" fillId="0" borderId="0" xfId="0" applyFont="1" applyAlignment="1">
      <alignment vertical="top" wrapText="1"/>
    </xf>
    <xf numFmtId="0" fontId="14" fillId="4" borderId="9" xfId="0" applyFont="1" applyFill="1" applyBorder="1" applyAlignment="1">
      <alignment horizontal="center" vertical="center"/>
    </xf>
    <xf numFmtId="0" fontId="0" fillId="0" borderId="35" xfId="0" applyBorder="1"/>
    <xf numFmtId="0" fontId="14" fillId="4" borderId="1" xfId="0" applyFont="1" applyFill="1" applyBorder="1" applyAlignment="1">
      <alignment horizontal="center" vertical="center"/>
    </xf>
    <xf numFmtId="0" fontId="14" fillId="4" borderId="8" xfId="0" applyFont="1" applyFill="1" applyBorder="1" applyAlignment="1">
      <alignment horizontal="center" vertical="center"/>
    </xf>
    <xf numFmtId="167" fontId="14" fillId="0" borderId="1" xfId="1" applyNumberFormat="1" applyFont="1" applyFill="1" applyBorder="1" applyAlignment="1">
      <alignment horizontal="center" vertical="center"/>
    </xf>
    <xf numFmtId="167" fontId="3" fillId="11" borderId="33" xfId="1" applyNumberFormat="1" applyFont="1" applyFill="1" applyBorder="1" applyAlignment="1">
      <alignment horizontal="center" vertical="center"/>
    </xf>
    <xf numFmtId="167" fontId="3" fillId="11" borderId="34" xfId="1" applyNumberFormat="1" applyFont="1" applyFill="1" applyBorder="1" applyAlignment="1">
      <alignment horizontal="center" vertical="center"/>
    </xf>
    <xf numFmtId="165" fontId="6" fillId="0" borderId="12" xfId="1"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8" fillId="10" borderId="12" xfId="0" applyFont="1" applyFill="1" applyBorder="1" applyAlignment="1">
      <alignment horizontal="left" vertical="center"/>
    </xf>
    <xf numFmtId="0" fontId="9" fillId="2" borderId="25"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7" xfId="0" applyFont="1" applyFill="1" applyBorder="1" applyAlignment="1">
      <alignment horizontal="center" vertical="center"/>
    </xf>
    <xf numFmtId="0" fontId="6" fillId="0" borderId="1" xfId="0" applyFont="1" applyFill="1" applyBorder="1" applyAlignment="1">
      <alignment horizontal="left" vertical="center" wrapText="1"/>
    </xf>
    <xf numFmtId="165" fontId="6" fillId="0" borderId="6" xfId="1" applyNumberFormat="1" applyFont="1" applyFill="1" applyBorder="1" applyAlignment="1">
      <alignment horizontal="center" vertical="center"/>
    </xf>
    <xf numFmtId="3" fontId="6" fillId="0" borderId="8" xfId="1" applyNumberFormat="1" applyFont="1" applyFill="1" applyBorder="1" applyAlignment="1">
      <alignment horizontal="center" vertical="center"/>
    </xf>
    <xf numFmtId="3" fontId="6" fillId="0" borderId="5" xfId="1" applyNumberFormat="1" applyFont="1" applyFill="1" applyBorder="1" applyAlignment="1">
      <alignment horizontal="center" vertical="center"/>
    </xf>
    <xf numFmtId="3" fontId="6" fillId="0" borderId="2" xfId="1" applyNumberFormat="1" applyFont="1" applyFill="1" applyBorder="1" applyAlignment="1">
      <alignment horizontal="center" vertical="center"/>
    </xf>
    <xf numFmtId="3" fontId="6" fillId="0" borderId="9" xfId="1" applyNumberFormat="1" applyFont="1" applyFill="1" applyBorder="1" applyAlignment="1">
      <alignment horizontal="center" vertical="center"/>
    </xf>
    <xf numFmtId="0" fontId="6" fillId="0" borderId="12" xfId="0" applyFont="1" applyFill="1" applyBorder="1" applyAlignment="1">
      <alignment horizontal="center" vertical="center"/>
    </xf>
    <xf numFmtId="0" fontId="8" fillId="9" borderId="12" xfId="0" applyFont="1" applyFill="1" applyBorder="1" applyAlignment="1">
      <alignment horizontal="left" vertical="center"/>
    </xf>
    <xf numFmtId="0" fontId="6" fillId="0" borderId="1" xfId="0" applyFont="1" applyFill="1" applyBorder="1" applyAlignment="1">
      <alignment horizontal="left" vertical="center"/>
    </xf>
    <xf numFmtId="0" fontId="6" fillId="0" borderId="8" xfId="0" applyFont="1" applyFill="1" applyBorder="1" applyAlignment="1">
      <alignment horizontal="left" vertical="center"/>
    </xf>
    <xf numFmtId="165" fontId="6" fillId="0" borderId="2" xfId="1" applyNumberFormat="1" applyFont="1" applyFill="1" applyBorder="1" applyAlignment="1">
      <alignment horizontal="center" vertical="center"/>
    </xf>
    <xf numFmtId="3" fontId="6" fillId="0" borderId="10" xfId="1" applyNumberFormat="1" applyFont="1" applyFill="1" applyBorder="1" applyAlignment="1">
      <alignment horizontal="center" vertical="center"/>
    </xf>
    <xf numFmtId="3" fontId="6" fillId="0" borderId="11" xfId="1" applyNumberFormat="1" applyFont="1" applyFill="1" applyBorder="1" applyAlignment="1">
      <alignment horizontal="center" vertical="center"/>
    </xf>
    <xf numFmtId="0" fontId="6" fillId="0" borderId="14" xfId="0" applyFont="1" applyFill="1" applyBorder="1" applyAlignment="1">
      <alignment horizontal="center" vertical="center"/>
    </xf>
    <xf numFmtId="0" fontId="11" fillId="8" borderId="12" xfId="0" applyFont="1" applyFill="1" applyBorder="1" applyAlignment="1">
      <alignment horizontal="right" vertical="center" wrapText="1"/>
    </xf>
    <xf numFmtId="0" fontId="7" fillId="0" borderId="20"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0" xfId="0" applyFont="1" applyFill="1" applyBorder="1" applyAlignment="1">
      <alignment horizontal="center" vertical="center"/>
    </xf>
    <xf numFmtId="0" fontId="6" fillId="0" borderId="9" xfId="0" applyFont="1" applyFill="1" applyBorder="1" applyAlignment="1">
      <alignment horizontal="left" vertical="center"/>
    </xf>
    <xf numFmtId="165" fontId="6" fillId="0" borderId="5" xfId="1" applyNumberFormat="1" applyFont="1" applyFill="1" applyBorder="1" applyAlignment="1">
      <alignment horizontal="center" vertical="center"/>
    </xf>
    <xf numFmtId="164" fontId="8" fillId="0" borderId="16" xfId="0" applyNumberFormat="1" applyFont="1" applyFill="1" applyBorder="1" applyAlignment="1">
      <alignment horizontal="center" vertical="center"/>
    </xf>
    <xf numFmtId="164" fontId="8" fillId="0" borderId="17" xfId="0" applyNumberFormat="1" applyFont="1" applyFill="1" applyBorder="1" applyAlignment="1">
      <alignment horizontal="center" vertical="center"/>
    </xf>
    <xf numFmtId="164" fontId="8" fillId="0" borderId="18" xfId="0" applyNumberFormat="1" applyFont="1" applyFill="1" applyBorder="1" applyAlignment="1">
      <alignment horizontal="center" vertical="center"/>
    </xf>
    <xf numFmtId="0" fontId="5" fillId="6" borderId="16"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14" fillId="0" borderId="1" xfId="0" applyFont="1" applyFill="1" applyBorder="1" applyAlignment="1">
      <alignment horizontal="left" vertical="center"/>
    </xf>
    <xf numFmtId="3" fontId="14" fillId="0" borderId="6" xfId="1" applyNumberFormat="1" applyFont="1" applyFill="1" applyBorder="1" applyAlignment="1">
      <alignment horizontal="center" vertical="center"/>
    </xf>
    <xf numFmtId="167" fontId="14" fillId="0" borderId="8" xfId="1" applyNumberFormat="1" applyFont="1" applyFill="1" applyBorder="1" applyAlignment="1">
      <alignment horizontal="center" vertical="center"/>
    </xf>
    <xf numFmtId="167" fontId="14" fillId="0" borderId="10" xfId="1" applyNumberFormat="1" applyFont="1" applyFill="1" applyBorder="1" applyAlignment="1">
      <alignment horizontal="center" vertical="center"/>
    </xf>
    <xf numFmtId="167" fontId="14" fillId="0" borderId="9" xfId="1" applyNumberFormat="1" applyFont="1" applyFill="1" applyBorder="1" applyAlignment="1">
      <alignment horizontal="center" vertical="center"/>
    </xf>
    <xf numFmtId="0" fontId="14" fillId="0" borderId="9" xfId="0" applyFont="1" applyFill="1" applyBorder="1" applyAlignment="1">
      <alignment horizontal="left" vertical="center"/>
    </xf>
    <xf numFmtId="3" fontId="14" fillId="0" borderId="5" xfId="1" applyNumberFormat="1" applyFont="1" applyFill="1" applyBorder="1" applyAlignment="1">
      <alignment horizontal="center" vertical="center"/>
    </xf>
    <xf numFmtId="0" fontId="14" fillId="0" borderId="8" xfId="0" applyFont="1" applyFill="1" applyBorder="1" applyAlignment="1">
      <alignment horizontal="left" vertical="center"/>
    </xf>
    <xf numFmtId="3" fontId="14" fillId="0" borderId="2" xfId="1" applyNumberFormat="1" applyFont="1" applyFill="1" applyBorder="1" applyAlignment="1">
      <alignment horizontal="center" vertical="center"/>
    </xf>
    <xf numFmtId="167" fontId="14" fillId="0" borderId="11" xfId="1" applyNumberFormat="1" applyFont="1" applyFill="1" applyBorder="1" applyAlignment="1">
      <alignment horizontal="center" vertical="center"/>
    </xf>
    <xf numFmtId="37" fontId="14" fillId="0" borderId="6" xfId="2" applyNumberFormat="1" applyFont="1" applyFill="1" applyBorder="1" applyAlignment="1">
      <alignment horizontal="center" vertical="center"/>
    </xf>
    <xf numFmtId="167" fontId="14" fillId="0" borderId="6" xfId="1" applyNumberFormat="1" applyFont="1" applyFill="1" applyBorder="1" applyAlignment="1">
      <alignment horizontal="center" vertical="center"/>
    </xf>
    <xf numFmtId="0" fontId="14" fillId="0" borderId="1" xfId="0" applyFont="1" applyFill="1" applyBorder="1" applyAlignment="1">
      <alignment horizontal="left" vertical="center" wrapText="1"/>
    </xf>
    <xf numFmtId="165" fontId="14" fillId="0" borderId="12" xfId="1" applyNumberFormat="1" applyFont="1" applyFill="1" applyBorder="1" applyAlignment="1">
      <alignment horizontal="left" vertic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45"/>
  <sheetViews>
    <sheetView tabSelected="1" view="pageLayout" zoomScaleNormal="100" workbookViewId="0">
      <selection activeCell="A37" sqref="A37"/>
    </sheetView>
  </sheetViews>
  <sheetFormatPr defaultRowHeight="14.4" x14ac:dyDescent="0.3"/>
  <cols>
    <col min="1" max="1" width="190.88671875" customWidth="1"/>
  </cols>
  <sheetData>
    <row r="3" spans="1:1" ht="23.25" x14ac:dyDescent="0.25">
      <c r="A3" s="76" t="s">
        <v>31</v>
      </c>
    </row>
    <row r="4" spans="1:1" ht="116.25" x14ac:dyDescent="0.25">
      <c r="A4" s="77" t="s">
        <v>73</v>
      </c>
    </row>
    <row r="5" spans="1:1" ht="23.25" x14ac:dyDescent="0.25">
      <c r="A5" s="77"/>
    </row>
    <row r="6" spans="1:1" ht="23.25" x14ac:dyDescent="0.25">
      <c r="A6" s="78" t="s">
        <v>32</v>
      </c>
    </row>
    <row r="7" spans="1:1" ht="23.25" x14ac:dyDescent="0.25">
      <c r="A7" s="79" t="s">
        <v>57</v>
      </c>
    </row>
    <row r="8" spans="1:1" ht="23.25" x14ac:dyDescent="0.25">
      <c r="A8" s="79" t="s">
        <v>34</v>
      </c>
    </row>
    <row r="9" spans="1:1" ht="23.25" x14ac:dyDescent="0.25">
      <c r="A9" s="79"/>
    </row>
    <row r="10" spans="1:1" ht="23.25" x14ac:dyDescent="0.25">
      <c r="A10" s="78" t="s">
        <v>33</v>
      </c>
    </row>
    <row r="11" spans="1:1" ht="111" customHeight="1" x14ac:dyDescent="0.25">
      <c r="A11" s="80" t="s">
        <v>54</v>
      </c>
    </row>
    <row r="12" spans="1:1" ht="23.25" x14ac:dyDescent="0.25">
      <c r="A12" s="79" t="s">
        <v>74</v>
      </c>
    </row>
    <row r="13" spans="1:1" ht="93" x14ac:dyDescent="0.25">
      <c r="A13" s="79" t="s">
        <v>75</v>
      </c>
    </row>
    <row r="14" spans="1:1" ht="46.5" x14ac:dyDescent="0.25">
      <c r="A14" s="79" t="s">
        <v>76</v>
      </c>
    </row>
    <row r="15" spans="1:1" ht="93" x14ac:dyDescent="0.25">
      <c r="A15" s="79" t="s">
        <v>78</v>
      </c>
    </row>
    <row r="16" spans="1:1" ht="46.8" x14ac:dyDescent="0.3">
      <c r="A16" s="79" t="s">
        <v>55</v>
      </c>
    </row>
    <row r="17" spans="1:1" ht="70.2" x14ac:dyDescent="0.3">
      <c r="A17" s="79" t="s">
        <v>56</v>
      </c>
    </row>
    <row r="18" spans="1:1" ht="23.4" x14ac:dyDescent="0.3">
      <c r="A18" s="79"/>
    </row>
    <row r="19" spans="1:1" ht="23.4" x14ac:dyDescent="0.3">
      <c r="A19" s="78" t="s">
        <v>35</v>
      </c>
    </row>
    <row r="20" spans="1:1" ht="70.2" x14ac:dyDescent="0.3">
      <c r="A20" s="80" t="s">
        <v>38</v>
      </c>
    </row>
    <row r="21" spans="1:1" ht="23.4" x14ac:dyDescent="0.3">
      <c r="A21" s="81" t="s">
        <v>36</v>
      </c>
    </row>
    <row r="22" spans="1:1" ht="46.8" x14ac:dyDescent="0.3">
      <c r="A22" s="81" t="s">
        <v>37</v>
      </c>
    </row>
    <row r="23" spans="1:1" ht="23.4" x14ac:dyDescent="0.3">
      <c r="A23" s="81"/>
    </row>
    <row r="24" spans="1:1" ht="23.4" x14ac:dyDescent="0.3">
      <c r="A24" s="78" t="s">
        <v>39</v>
      </c>
    </row>
    <row r="25" spans="1:1" ht="23.4" x14ac:dyDescent="0.3">
      <c r="A25" s="80" t="s">
        <v>40</v>
      </c>
    </row>
    <row r="26" spans="1:1" ht="23.4" x14ac:dyDescent="0.3">
      <c r="A26" s="81" t="s">
        <v>43</v>
      </c>
    </row>
    <row r="27" spans="1:1" ht="23.4" x14ac:dyDescent="0.3">
      <c r="A27" s="81" t="s">
        <v>41</v>
      </c>
    </row>
    <row r="28" spans="1:1" ht="23.4" x14ac:dyDescent="0.3">
      <c r="A28" s="81"/>
    </row>
    <row r="29" spans="1:1" ht="23.4" x14ac:dyDescent="0.3">
      <c r="A29" s="82" t="s">
        <v>81</v>
      </c>
    </row>
    <row r="30" spans="1:1" ht="23.4" x14ac:dyDescent="0.3">
      <c r="A30" s="81" t="s">
        <v>84</v>
      </c>
    </row>
    <row r="31" spans="1:1" ht="23.4" x14ac:dyDescent="0.3">
      <c r="A31" s="81"/>
    </row>
    <row r="32" spans="1:1" ht="23.4" x14ac:dyDescent="0.3">
      <c r="A32" s="82" t="s">
        <v>80</v>
      </c>
    </row>
    <row r="33" spans="1:1" ht="23.4" x14ac:dyDescent="0.3">
      <c r="A33" s="81" t="s">
        <v>82</v>
      </c>
    </row>
    <row r="34" spans="1:1" ht="46.8" x14ac:dyDescent="0.3">
      <c r="A34" s="81" t="s">
        <v>83</v>
      </c>
    </row>
    <row r="35" spans="1:1" ht="23.4" x14ac:dyDescent="0.3">
      <c r="A35" s="81"/>
    </row>
    <row r="36" spans="1:1" ht="23.4" x14ac:dyDescent="0.3">
      <c r="A36" s="78" t="s">
        <v>42</v>
      </c>
    </row>
    <row r="37" spans="1:1" ht="70.2" x14ac:dyDescent="0.3">
      <c r="A37" s="81" t="s">
        <v>79</v>
      </c>
    </row>
    <row r="39" spans="1:1" x14ac:dyDescent="0.3">
      <c r="A39" s="67"/>
    </row>
    <row r="40" spans="1:1" x14ac:dyDescent="0.3">
      <c r="A40" s="67"/>
    </row>
    <row r="41" spans="1:1" x14ac:dyDescent="0.3">
      <c r="A41" s="67"/>
    </row>
    <row r="42" spans="1:1" x14ac:dyDescent="0.3">
      <c r="A42" s="67"/>
    </row>
    <row r="43" spans="1:1" x14ac:dyDescent="0.3">
      <c r="A43" s="67"/>
    </row>
    <row r="44" spans="1:1" x14ac:dyDescent="0.3">
      <c r="A44" s="66"/>
    </row>
    <row r="45" spans="1:1" x14ac:dyDescent="0.3">
      <c r="A45" s="66"/>
    </row>
  </sheetData>
  <pageMargins left="0.7" right="0.7" top="0.75" bottom="0.75" header="0.3" footer="0.3"/>
  <pageSetup scale="50" orientation="portrait" r:id="rId1"/>
  <headerFooter>
    <oddHeader>&amp;L&amp;"-,Bold"&amp;12EXHIBIT D&amp;C&amp;"-,Bold"&amp;12BUDGET SPREADSHEET
Annual Projections FY18 - FY20&amp;R&amp;"-,Bold"&amp;12Request for Proposals: 
Youth and Family Programs
RFP Number – 2017-002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0"/>
  <sheetViews>
    <sheetView view="pageLayout" zoomScaleNormal="100" workbookViewId="0">
      <selection activeCell="F128" sqref="F128"/>
    </sheetView>
  </sheetViews>
  <sheetFormatPr defaultRowHeight="14.4" x14ac:dyDescent="0.3"/>
  <cols>
    <col min="1" max="1" width="42.33203125" customWidth="1"/>
    <col min="2" max="3" width="16.6640625" customWidth="1"/>
    <col min="4" max="4" width="38.44140625" style="1" customWidth="1"/>
    <col min="5" max="5" width="19.88671875" style="1" customWidth="1"/>
    <col min="6" max="9" width="19.88671875" customWidth="1"/>
    <col min="10" max="10" width="20.33203125" customWidth="1"/>
  </cols>
  <sheetData>
    <row r="1" spans="1:10" s="2" customFormat="1" ht="22.5" customHeight="1" x14ac:dyDescent="0.25">
      <c r="A1" s="3" t="s">
        <v>3</v>
      </c>
      <c r="B1" s="120"/>
      <c r="C1" s="121"/>
      <c r="D1" s="122"/>
      <c r="E1" s="4"/>
      <c r="F1" s="123" t="s">
        <v>53</v>
      </c>
      <c r="G1" s="124"/>
      <c r="H1" s="124"/>
      <c r="I1" s="125"/>
    </row>
    <row r="2" spans="1:10" ht="15" customHeight="1" x14ac:dyDescent="0.3">
      <c r="A2" s="6"/>
      <c r="B2" s="6"/>
      <c r="C2" s="6"/>
      <c r="D2" s="7"/>
      <c r="E2" s="7"/>
    </row>
    <row r="3" spans="1:10" ht="22.5" customHeight="1" x14ac:dyDescent="0.25">
      <c r="A3" s="113"/>
      <c r="B3" s="114"/>
      <c r="C3" s="115"/>
      <c r="D3" s="116" t="s">
        <v>5</v>
      </c>
      <c r="E3" s="117"/>
      <c r="F3" s="117"/>
      <c r="G3" s="117"/>
      <c r="H3" s="117"/>
      <c r="I3" s="117"/>
    </row>
    <row r="4" spans="1:10" ht="22.5" customHeight="1" x14ac:dyDescent="0.25">
      <c r="A4" s="105" t="s">
        <v>12</v>
      </c>
      <c r="B4" s="105"/>
      <c r="C4" s="105"/>
      <c r="D4" s="105"/>
      <c r="E4" s="105"/>
      <c r="F4" s="105"/>
      <c r="G4" s="105"/>
      <c r="H4" s="105"/>
      <c r="I4" s="105"/>
    </row>
    <row r="5" spans="1:10" ht="34.5" x14ac:dyDescent="0.25">
      <c r="A5" s="11" t="s">
        <v>11</v>
      </c>
      <c r="B5" s="12" t="s">
        <v>7</v>
      </c>
      <c r="C5" s="12" t="s">
        <v>6</v>
      </c>
      <c r="D5" s="11" t="s">
        <v>16</v>
      </c>
      <c r="E5" s="68" t="s">
        <v>44</v>
      </c>
      <c r="F5" s="68" t="s">
        <v>45</v>
      </c>
      <c r="G5" s="68" t="s">
        <v>46</v>
      </c>
      <c r="H5" s="68" t="s">
        <v>47</v>
      </c>
      <c r="I5" s="11" t="s">
        <v>48</v>
      </c>
      <c r="J5" s="15"/>
    </row>
    <row r="6" spans="1:10" ht="24" customHeight="1" x14ac:dyDescent="0.3">
      <c r="A6" s="118"/>
      <c r="B6" s="119"/>
      <c r="C6" s="109"/>
      <c r="D6" s="16" t="s">
        <v>10</v>
      </c>
      <c r="E6" s="49"/>
      <c r="F6" s="49"/>
      <c r="G6" s="49"/>
      <c r="H6" s="49"/>
      <c r="I6" s="33"/>
    </row>
    <row r="7" spans="1:10" ht="24" customHeight="1" x14ac:dyDescent="0.3">
      <c r="A7" s="106"/>
      <c r="B7" s="99"/>
      <c r="C7" s="109"/>
      <c r="D7" s="17" t="s">
        <v>1</v>
      </c>
      <c r="E7" s="50"/>
      <c r="F7" s="50"/>
      <c r="G7" s="50"/>
      <c r="H7" s="50"/>
      <c r="I7" s="33">
        <f t="shared" ref="I7:I50" si="0">SUM(E7:H7)</f>
        <v>0</v>
      </c>
    </row>
    <row r="8" spans="1:10" ht="24" customHeight="1" x14ac:dyDescent="0.3">
      <c r="A8" s="106"/>
      <c r="B8" s="99"/>
      <c r="C8" s="103"/>
      <c r="D8" s="17" t="s">
        <v>8</v>
      </c>
      <c r="E8" s="43">
        <f>$B6*$C6*E7</f>
        <v>0</v>
      </c>
      <c r="F8" s="43">
        <f t="shared" ref="F8:H8" si="1">$B6*$C6*F7</f>
        <v>0</v>
      </c>
      <c r="G8" s="43">
        <f t="shared" si="1"/>
        <v>0</v>
      </c>
      <c r="H8" s="43">
        <f t="shared" si="1"/>
        <v>0</v>
      </c>
      <c r="I8" s="45">
        <f t="shared" si="0"/>
        <v>0</v>
      </c>
    </row>
    <row r="9" spans="1:10" ht="24" customHeight="1" x14ac:dyDescent="0.3">
      <c r="A9" s="106"/>
      <c r="B9" s="99"/>
      <c r="C9" s="100"/>
      <c r="D9" s="17" t="s">
        <v>10</v>
      </c>
      <c r="E9" s="50"/>
      <c r="F9" s="50"/>
      <c r="G9" s="50"/>
      <c r="H9" s="50"/>
      <c r="I9" s="33"/>
    </row>
    <row r="10" spans="1:10" ht="24" customHeight="1" x14ac:dyDescent="0.3">
      <c r="A10" s="106"/>
      <c r="B10" s="99"/>
      <c r="C10" s="109"/>
      <c r="D10" s="17" t="s">
        <v>1</v>
      </c>
      <c r="E10" s="50"/>
      <c r="F10" s="50"/>
      <c r="G10" s="50"/>
      <c r="H10" s="50"/>
      <c r="I10" s="33">
        <f t="shared" si="0"/>
        <v>0</v>
      </c>
    </row>
    <row r="11" spans="1:10" ht="24" customHeight="1" x14ac:dyDescent="0.3">
      <c r="A11" s="106"/>
      <c r="B11" s="99"/>
      <c r="C11" s="103"/>
      <c r="D11" s="17" t="s">
        <v>8</v>
      </c>
      <c r="E11" s="43">
        <f>$B9*$C9*E10</f>
        <v>0</v>
      </c>
      <c r="F11" s="43">
        <f t="shared" ref="F11" si="2">$B9*$C9*F10</f>
        <v>0</v>
      </c>
      <c r="G11" s="43">
        <f t="shared" ref="G11" si="3">$B9*$C9*G10</f>
        <v>0</v>
      </c>
      <c r="H11" s="43">
        <f t="shared" ref="H11" si="4">$B9*$C9*H10</f>
        <v>0</v>
      </c>
      <c r="I11" s="45">
        <f t="shared" si="0"/>
        <v>0</v>
      </c>
    </row>
    <row r="12" spans="1:10" ht="24" customHeight="1" x14ac:dyDescent="0.3">
      <c r="A12" s="106"/>
      <c r="B12" s="99"/>
      <c r="C12" s="100"/>
      <c r="D12" s="17" t="s">
        <v>10</v>
      </c>
      <c r="E12" s="50"/>
      <c r="F12" s="50"/>
      <c r="G12" s="50"/>
      <c r="H12" s="50"/>
      <c r="I12" s="33"/>
    </row>
    <row r="13" spans="1:10" ht="24" customHeight="1" x14ac:dyDescent="0.3">
      <c r="A13" s="106"/>
      <c r="B13" s="99"/>
      <c r="C13" s="109"/>
      <c r="D13" s="17" t="s">
        <v>1</v>
      </c>
      <c r="E13" s="50"/>
      <c r="F13" s="50"/>
      <c r="G13" s="50"/>
      <c r="H13" s="50"/>
      <c r="I13" s="33">
        <f t="shared" ref="I13:I23" si="5">SUM(E13:H13)</f>
        <v>0</v>
      </c>
    </row>
    <row r="14" spans="1:10" ht="24" customHeight="1" x14ac:dyDescent="0.3">
      <c r="A14" s="106"/>
      <c r="B14" s="99"/>
      <c r="C14" s="103"/>
      <c r="D14" s="17" t="s">
        <v>8</v>
      </c>
      <c r="E14" s="43">
        <f>$B12*$C12*E13</f>
        <v>0</v>
      </c>
      <c r="F14" s="43">
        <f t="shared" ref="F14" si="6">$B12*$C12*F13</f>
        <v>0</v>
      </c>
      <c r="G14" s="43">
        <f t="shared" ref="G14" si="7">$B12*$C12*G13</f>
        <v>0</v>
      </c>
      <c r="H14" s="43">
        <f t="shared" ref="H14" si="8">$B12*$C12*H13</f>
        <v>0</v>
      </c>
      <c r="I14" s="45">
        <f t="shared" si="5"/>
        <v>0</v>
      </c>
    </row>
    <row r="15" spans="1:10" ht="24" customHeight="1" x14ac:dyDescent="0.3">
      <c r="A15" s="106"/>
      <c r="B15" s="99"/>
      <c r="C15" s="100"/>
      <c r="D15" s="17" t="s">
        <v>10</v>
      </c>
      <c r="E15" s="50"/>
      <c r="F15" s="50"/>
      <c r="G15" s="50"/>
      <c r="H15" s="50"/>
      <c r="I15" s="33"/>
    </row>
    <row r="16" spans="1:10" ht="24" customHeight="1" x14ac:dyDescent="0.3">
      <c r="A16" s="106"/>
      <c r="B16" s="99"/>
      <c r="C16" s="109"/>
      <c r="D16" s="17" t="s">
        <v>1</v>
      </c>
      <c r="E16" s="50"/>
      <c r="F16" s="50"/>
      <c r="G16" s="50"/>
      <c r="H16" s="50"/>
      <c r="I16" s="33">
        <f t="shared" si="5"/>
        <v>0</v>
      </c>
    </row>
    <row r="17" spans="1:9" ht="24" customHeight="1" x14ac:dyDescent="0.3">
      <c r="A17" s="106"/>
      <c r="B17" s="99"/>
      <c r="C17" s="103"/>
      <c r="D17" s="17" t="s">
        <v>8</v>
      </c>
      <c r="E17" s="43">
        <f>$B15*$C15*E16</f>
        <v>0</v>
      </c>
      <c r="F17" s="43">
        <f t="shared" ref="F17" si="9">$B15*$C15*F16</f>
        <v>0</v>
      </c>
      <c r="G17" s="43">
        <f t="shared" ref="G17" si="10">$B15*$C15*G16</f>
        <v>0</v>
      </c>
      <c r="H17" s="43">
        <f t="shared" ref="H17" si="11">$B15*$C15*H16</f>
        <v>0</v>
      </c>
      <c r="I17" s="45">
        <f t="shared" si="5"/>
        <v>0</v>
      </c>
    </row>
    <row r="18" spans="1:9" ht="24" customHeight="1" x14ac:dyDescent="0.3">
      <c r="A18" s="106"/>
      <c r="B18" s="99"/>
      <c r="C18" s="100"/>
      <c r="D18" s="17" t="s">
        <v>10</v>
      </c>
      <c r="E18" s="50"/>
      <c r="F18" s="50"/>
      <c r="G18" s="50"/>
      <c r="H18" s="50"/>
      <c r="I18" s="33"/>
    </row>
    <row r="19" spans="1:9" ht="24" customHeight="1" x14ac:dyDescent="0.3">
      <c r="A19" s="106"/>
      <c r="B19" s="99"/>
      <c r="C19" s="109"/>
      <c r="D19" s="17" t="s">
        <v>77</v>
      </c>
      <c r="E19" s="50"/>
      <c r="F19" s="50"/>
      <c r="G19" s="50"/>
      <c r="H19" s="50"/>
      <c r="I19" s="33">
        <f t="shared" si="5"/>
        <v>0</v>
      </c>
    </row>
    <row r="20" spans="1:9" ht="24" customHeight="1" x14ac:dyDescent="0.3">
      <c r="A20" s="106"/>
      <c r="B20" s="99"/>
      <c r="C20" s="103"/>
      <c r="D20" s="17" t="s">
        <v>8</v>
      </c>
      <c r="E20" s="43">
        <f>$B18*$C18*E19</f>
        <v>0</v>
      </c>
      <c r="F20" s="43">
        <f t="shared" ref="F20" si="12">$B18*$C18*F19</f>
        <v>0</v>
      </c>
      <c r="G20" s="43">
        <f t="shared" ref="G20" si="13">$B18*$C18*G19</f>
        <v>0</v>
      </c>
      <c r="H20" s="43">
        <f t="shared" ref="H20" si="14">$B18*$C18*H19</f>
        <v>0</v>
      </c>
      <c r="I20" s="45">
        <f t="shared" si="5"/>
        <v>0</v>
      </c>
    </row>
    <row r="21" spans="1:9" ht="24" customHeight="1" x14ac:dyDescent="0.3">
      <c r="A21" s="106"/>
      <c r="B21" s="99"/>
      <c r="C21" s="100"/>
      <c r="D21" s="17" t="s">
        <v>10</v>
      </c>
      <c r="E21" s="50"/>
      <c r="F21" s="50"/>
      <c r="G21" s="50"/>
      <c r="H21" s="50"/>
      <c r="I21" s="33"/>
    </row>
    <row r="22" spans="1:9" ht="24" customHeight="1" x14ac:dyDescent="0.3">
      <c r="A22" s="106"/>
      <c r="B22" s="99"/>
      <c r="C22" s="109"/>
      <c r="D22" s="18" t="s">
        <v>1</v>
      </c>
      <c r="E22" s="51"/>
      <c r="F22" s="51"/>
      <c r="G22" s="51"/>
      <c r="H22" s="51"/>
      <c r="I22" s="34">
        <f t="shared" si="5"/>
        <v>0</v>
      </c>
    </row>
    <row r="23" spans="1:9" ht="24" customHeight="1" x14ac:dyDescent="0.3">
      <c r="A23" s="107"/>
      <c r="B23" s="108"/>
      <c r="C23" s="110"/>
      <c r="D23" s="19" t="s">
        <v>8</v>
      </c>
      <c r="E23" s="43">
        <f>$B21*$C21*E22</f>
        <v>0</v>
      </c>
      <c r="F23" s="43">
        <f t="shared" ref="F23" si="15">$B21*$C21*F22</f>
        <v>0</v>
      </c>
      <c r="G23" s="43">
        <f t="shared" ref="G23" si="16">$B21*$C21*G22</f>
        <v>0</v>
      </c>
      <c r="H23" s="43">
        <f t="shared" ref="H23" si="17">$B21*$C21*H22</f>
        <v>0</v>
      </c>
      <c r="I23" s="46">
        <f t="shared" si="5"/>
        <v>0</v>
      </c>
    </row>
    <row r="24" spans="1:9" ht="24" customHeight="1" x14ac:dyDescent="0.3">
      <c r="A24" s="106"/>
      <c r="B24" s="99"/>
      <c r="C24" s="102"/>
      <c r="D24" s="19" t="s">
        <v>10</v>
      </c>
      <c r="E24" s="52"/>
      <c r="F24" s="52"/>
      <c r="G24" s="52"/>
      <c r="H24" s="52"/>
      <c r="I24" s="35"/>
    </row>
    <row r="25" spans="1:9" ht="24" customHeight="1" x14ac:dyDescent="0.3">
      <c r="A25" s="106"/>
      <c r="B25" s="99"/>
      <c r="C25" s="110"/>
      <c r="D25" s="19" t="s">
        <v>1</v>
      </c>
      <c r="E25" s="52"/>
      <c r="F25" s="52"/>
      <c r="G25" s="52"/>
      <c r="H25" s="52"/>
      <c r="I25" s="35">
        <f t="shared" ref="I25:I29" si="18">SUM(E25:H25)</f>
        <v>0</v>
      </c>
    </row>
    <row r="26" spans="1:9" ht="24" customHeight="1" x14ac:dyDescent="0.3">
      <c r="A26" s="106"/>
      <c r="B26" s="99"/>
      <c r="C26" s="103"/>
      <c r="D26" s="16" t="s">
        <v>8</v>
      </c>
      <c r="E26" s="43">
        <f>$B24*$C24*E25</f>
        <v>0</v>
      </c>
      <c r="F26" s="43">
        <f t="shared" ref="F26" si="19">$B24*$C24*F25</f>
        <v>0</v>
      </c>
      <c r="G26" s="43">
        <f t="shared" ref="G26" si="20">$B24*$C24*G25</f>
        <v>0</v>
      </c>
      <c r="H26" s="43">
        <f t="shared" ref="H26" si="21">$B24*$C24*H25</f>
        <v>0</v>
      </c>
      <c r="I26" s="47">
        <f t="shared" si="18"/>
        <v>0</v>
      </c>
    </row>
    <row r="27" spans="1:9" ht="24" customHeight="1" x14ac:dyDescent="0.3">
      <c r="A27" s="106"/>
      <c r="B27" s="99"/>
      <c r="C27" s="100"/>
      <c r="D27" s="17" t="s">
        <v>10</v>
      </c>
      <c r="E27" s="50"/>
      <c r="F27" s="50"/>
      <c r="G27" s="50"/>
      <c r="H27" s="50"/>
      <c r="I27" s="33"/>
    </row>
    <row r="28" spans="1:9" ht="24" customHeight="1" x14ac:dyDescent="0.3">
      <c r="A28" s="106"/>
      <c r="B28" s="99"/>
      <c r="C28" s="109"/>
      <c r="D28" s="18" t="s">
        <v>1</v>
      </c>
      <c r="E28" s="51"/>
      <c r="F28" s="51"/>
      <c r="G28" s="51"/>
      <c r="H28" s="51"/>
      <c r="I28" s="34">
        <f t="shared" si="18"/>
        <v>0</v>
      </c>
    </row>
    <row r="29" spans="1:9" ht="24" customHeight="1" thickBot="1" x14ac:dyDescent="0.35">
      <c r="A29" s="107"/>
      <c r="B29" s="108"/>
      <c r="C29" s="110"/>
      <c r="D29" s="20" t="s">
        <v>8</v>
      </c>
      <c r="E29" s="40">
        <f>$B27*$C27*E28</f>
        <v>0</v>
      </c>
      <c r="F29" s="40">
        <f t="shared" ref="F29" si="22">$B27*$C27*F28</f>
        <v>0</v>
      </c>
      <c r="G29" s="40">
        <f t="shared" ref="G29" si="23">$B27*$C27*G28</f>
        <v>0</v>
      </c>
      <c r="H29" s="40">
        <f t="shared" ref="H29" si="24">$B27*$C27*H28</f>
        <v>0</v>
      </c>
      <c r="I29" s="48">
        <f t="shared" si="18"/>
        <v>0</v>
      </c>
    </row>
    <row r="30" spans="1:9" ht="24" customHeight="1" x14ac:dyDescent="0.3">
      <c r="A30" s="111"/>
      <c r="B30" s="111"/>
      <c r="C30" s="111"/>
      <c r="D30" s="21" t="s">
        <v>13</v>
      </c>
      <c r="E30" s="59">
        <f>SUM(E8,E11,E14,E17,E20,E23,E26,E29)</f>
        <v>0</v>
      </c>
      <c r="F30" s="59">
        <f t="shared" ref="F30:H30" si="25">SUM(F8,F11,F14,F17,F20,F23,F26,F29)</f>
        <v>0</v>
      </c>
      <c r="G30" s="59">
        <f t="shared" si="25"/>
        <v>0</v>
      </c>
      <c r="H30" s="59">
        <f t="shared" si="25"/>
        <v>0</v>
      </c>
      <c r="I30" s="60">
        <f t="shared" si="0"/>
        <v>0</v>
      </c>
    </row>
    <row r="31" spans="1:9" ht="24" customHeight="1" thickBot="1" x14ac:dyDescent="0.35">
      <c r="A31" s="112" t="s">
        <v>27</v>
      </c>
      <c r="B31" s="112"/>
      <c r="C31" s="26"/>
      <c r="D31" s="20" t="s">
        <v>14</v>
      </c>
      <c r="E31" s="40">
        <f>E30*$C31</f>
        <v>0</v>
      </c>
      <c r="F31" s="40">
        <f t="shared" ref="F31:H31" si="26">F30*$C31</f>
        <v>0</v>
      </c>
      <c r="G31" s="40">
        <f t="shared" si="26"/>
        <v>0</v>
      </c>
      <c r="H31" s="40">
        <f t="shared" si="26"/>
        <v>0</v>
      </c>
      <c r="I31" s="48">
        <f t="shared" ref="I31:I32" si="27">SUM(E31:H31)</f>
        <v>0</v>
      </c>
    </row>
    <row r="32" spans="1:9" ht="24" customHeight="1" x14ac:dyDescent="0.3">
      <c r="A32" s="104"/>
      <c r="B32" s="104"/>
      <c r="C32" s="104"/>
      <c r="D32" s="22" t="s">
        <v>18</v>
      </c>
      <c r="E32" s="39">
        <f>E30+E31</f>
        <v>0</v>
      </c>
      <c r="F32" s="39">
        <f t="shared" ref="F32:H32" si="28">F30+F31</f>
        <v>0</v>
      </c>
      <c r="G32" s="39">
        <f t="shared" si="28"/>
        <v>0</v>
      </c>
      <c r="H32" s="39">
        <f t="shared" si="28"/>
        <v>0</v>
      </c>
      <c r="I32" s="39">
        <f t="shared" si="27"/>
        <v>0</v>
      </c>
    </row>
    <row r="33" spans="1:9" ht="16.5" customHeight="1" x14ac:dyDescent="0.3">
      <c r="A33" s="14"/>
      <c r="B33" s="14"/>
      <c r="C33" s="14"/>
      <c r="D33" s="14"/>
      <c r="E33" s="14"/>
      <c r="F33" s="14"/>
      <c r="G33" s="14"/>
      <c r="H33" s="14"/>
      <c r="I33" s="14"/>
    </row>
    <row r="34" spans="1:9" ht="22.5" customHeight="1" x14ac:dyDescent="0.3">
      <c r="A34" s="105" t="s">
        <v>15</v>
      </c>
      <c r="B34" s="105"/>
      <c r="C34" s="105"/>
      <c r="D34" s="105"/>
      <c r="E34" s="105"/>
      <c r="F34" s="105"/>
      <c r="G34" s="105"/>
      <c r="H34" s="105"/>
      <c r="I34" s="105"/>
    </row>
    <row r="35" spans="1:9" ht="33.6" x14ac:dyDescent="0.3">
      <c r="A35" s="10" t="s">
        <v>0</v>
      </c>
      <c r="B35" s="12" t="s">
        <v>7</v>
      </c>
      <c r="C35" s="12" t="s">
        <v>6</v>
      </c>
      <c r="D35" s="11" t="s">
        <v>16</v>
      </c>
      <c r="E35" s="68" t="s">
        <v>49</v>
      </c>
      <c r="F35" s="68" t="s">
        <v>50</v>
      </c>
      <c r="G35" s="68" t="s">
        <v>51</v>
      </c>
      <c r="H35" s="68" t="s">
        <v>52</v>
      </c>
      <c r="I35" s="11" t="s">
        <v>48</v>
      </c>
    </row>
    <row r="36" spans="1:9" ht="24" customHeight="1" x14ac:dyDescent="0.3">
      <c r="A36" s="98" t="s">
        <v>20</v>
      </c>
      <c r="B36" s="99"/>
      <c r="C36" s="100"/>
      <c r="D36" s="23" t="s">
        <v>1</v>
      </c>
      <c r="E36" s="50"/>
      <c r="F36" s="50"/>
      <c r="G36" s="50"/>
      <c r="H36" s="50"/>
      <c r="I36" s="36">
        <f t="shared" ref="I36:I42" si="29">SUM(E36:H36)</f>
        <v>0</v>
      </c>
    </row>
    <row r="37" spans="1:9" ht="24" customHeight="1" x14ac:dyDescent="0.3">
      <c r="A37" s="98"/>
      <c r="B37" s="99"/>
      <c r="C37" s="103"/>
      <c r="D37" s="23" t="s">
        <v>8</v>
      </c>
      <c r="E37" s="38">
        <f>$B$36*$C$36*E36</f>
        <v>0</v>
      </c>
      <c r="F37" s="38">
        <f>$B$36*$C$36*F36</f>
        <v>0</v>
      </c>
      <c r="G37" s="38">
        <f>$B$36*$C$36*G36</f>
        <v>0</v>
      </c>
      <c r="H37" s="38">
        <f>$B$36*$C$36*H36</f>
        <v>0</v>
      </c>
      <c r="I37" s="45">
        <f t="shared" si="29"/>
        <v>0</v>
      </c>
    </row>
    <row r="38" spans="1:9" ht="24" customHeight="1" x14ac:dyDescent="0.3">
      <c r="A38" s="98"/>
      <c r="B38" s="99"/>
      <c r="C38" s="100"/>
      <c r="D38" s="24" t="s">
        <v>1</v>
      </c>
      <c r="E38" s="51"/>
      <c r="F38" s="51"/>
      <c r="G38" s="51"/>
      <c r="H38" s="51"/>
      <c r="I38" s="37">
        <f t="shared" si="29"/>
        <v>0</v>
      </c>
    </row>
    <row r="39" spans="1:9" ht="24" customHeight="1" x14ac:dyDescent="0.3">
      <c r="A39" s="98"/>
      <c r="B39" s="99"/>
      <c r="C39" s="101"/>
      <c r="D39" s="30" t="s">
        <v>8</v>
      </c>
      <c r="E39" s="53">
        <f>$B$38*$C$38*E38</f>
        <v>0</v>
      </c>
      <c r="F39" s="53">
        <f t="shared" ref="F39:H39" si="30">$B$38*$C$38*F38</f>
        <v>0</v>
      </c>
      <c r="G39" s="53">
        <f t="shared" si="30"/>
        <v>0</v>
      </c>
      <c r="H39" s="53">
        <f t="shared" si="30"/>
        <v>0</v>
      </c>
      <c r="I39" s="46">
        <f t="shared" si="29"/>
        <v>0</v>
      </c>
    </row>
    <row r="40" spans="1:9" ht="24" customHeight="1" x14ac:dyDescent="0.3">
      <c r="A40" s="98"/>
      <c r="B40" s="99"/>
      <c r="C40" s="102"/>
      <c r="D40" s="30" t="s">
        <v>1</v>
      </c>
      <c r="E40" s="52"/>
      <c r="F40" s="52"/>
      <c r="G40" s="52"/>
      <c r="H40" s="52"/>
      <c r="I40" s="35">
        <f t="shared" si="29"/>
        <v>0</v>
      </c>
    </row>
    <row r="41" spans="1:9" ht="24" customHeight="1" thickBot="1" x14ac:dyDescent="0.35">
      <c r="A41" s="98"/>
      <c r="B41" s="99"/>
      <c r="C41" s="103"/>
      <c r="D41" s="25" t="s">
        <v>8</v>
      </c>
      <c r="E41" s="54">
        <f>$B$40*$C$40*E40</f>
        <v>0</v>
      </c>
      <c r="F41" s="54">
        <f>$B$40*$C$40*F40</f>
        <v>0</v>
      </c>
      <c r="G41" s="54">
        <f>$B$40*$C$40*G40</f>
        <v>0</v>
      </c>
      <c r="H41" s="54">
        <f>$B$40*$C$40*H40</f>
        <v>0</v>
      </c>
      <c r="I41" s="55">
        <f t="shared" si="29"/>
        <v>0</v>
      </c>
    </row>
    <row r="42" spans="1:9" ht="22.5" customHeight="1" x14ac:dyDescent="0.3">
      <c r="A42" s="92"/>
      <c r="B42" s="92"/>
      <c r="C42" s="93"/>
      <c r="D42" s="22" t="s">
        <v>19</v>
      </c>
      <c r="E42" s="39">
        <f>SUM(E37,E39,E41)</f>
        <v>0</v>
      </c>
      <c r="F42" s="39">
        <f t="shared" ref="F42:H42" si="31">SUM(F37,F39,F41)</f>
        <v>0</v>
      </c>
      <c r="G42" s="39">
        <f t="shared" si="31"/>
        <v>0</v>
      </c>
      <c r="H42" s="39">
        <f t="shared" si="31"/>
        <v>0</v>
      </c>
      <c r="I42" s="39">
        <f t="shared" si="29"/>
        <v>0</v>
      </c>
    </row>
    <row r="43" spans="1:9" ht="30" customHeight="1" x14ac:dyDescent="0.3">
      <c r="D43"/>
      <c r="E43"/>
    </row>
    <row r="44" spans="1:9" ht="24" customHeight="1" x14ac:dyDescent="0.3">
      <c r="A44" s="94" t="s">
        <v>17</v>
      </c>
      <c r="B44" s="94"/>
      <c r="C44" s="94"/>
      <c r="D44" s="94"/>
      <c r="E44" s="94"/>
      <c r="F44" s="94"/>
      <c r="G44" s="94"/>
      <c r="H44" s="94"/>
      <c r="I44" s="94"/>
    </row>
    <row r="45" spans="1:9" ht="24" customHeight="1" x14ac:dyDescent="0.3">
      <c r="A45" s="95" t="s">
        <v>4</v>
      </c>
      <c r="B45" s="96"/>
      <c r="C45" s="97"/>
      <c r="D45" s="11" t="s">
        <v>16</v>
      </c>
      <c r="E45" s="68" t="s">
        <v>49</v>
      </c>
      <c r="F45" s="68" t="s">
        <v>50</v>
      </c>
      <c r="G45" s="68" t="s">
        <v>51</v>
      </c>
      <c r="H45" s="68" t="s">
        <v>52</v>
      </c>
      <c r="I45" s="11" t="s">
        <v>48</v>
      </c>
    </row>
    <row r="46" spans="1:9" ht="24" customHeight="1" x14ac:dyDescent="0.3">
      <c r="A46" s="90"/>
      <c r="B46" s="90"/>
      <c r="C46" s="90"/>
      <c r="D46" s="13" t="s">
        <v>2</v>
      </c>
      <c r="E46" s="38"/>
      <c r="F46" s="38"/>
      <c r="G46" s="38"/>
      <c r="H46" s="38"/>
      <c r="I46" s="45">
        <f t="shared" ref="I46" si="32">SUM(E46:H46)</f>
        <v>0</v>
      </c>
    </row>
    <row r="47" spans="1:9" ht="24" customHeight="1" x14ac:dyDescent="0.3">
      <c r="A47" s="90"/>
      <c r="B47" s="90"/>
      <c r="C47" s="90"/>
      <c r="D47" s="13" t="s">
        <v>2</v>
      </c>
      <c r="E47" s="38"/>
      <c r="F47" s="38"/>
      <c r="G47" s="38"/>
      <c r="H47" s="38"/>
      <c r="I47" s="45">
        <f t="shared" si="0"/>
        <v>0</v>
      </c>
    </row>
    <row r="48" spans="1:9" ht="24" customHeight="1" x14ac:dyDescent="0.3">
      <c r="A48" s="90"/>
      <c r="B48" s="90"/>
      <c r="C48" s="90"/>
      <c r="D48" s="27" t="s">
        <v>2</v>
      </c>
      <c r="E48" s="56"/>
      <c r="F48" s="56"/>
      <c r="G48" s="56"/>
      <c r="H48" s="56"/>
      <c r="I48" s="58">
        <f>SUM(E48:H48)</f>
        <v>0</v>
      </c>
    </row>
    <row r="49" spans="1:9" ht="24" customHeight="1" thickBot="1" x14ac:dyDescent="0.35">
      <c r="A49" s="90"/>
      <c r="B49" s="90"/>
      <c r="C49" s="90"/>
      <c r="D49" s="28" t="s">
        <v>2</v>
      </c>
      <c r="E49" s="54"/>
      <c r="F49" s="54"/>
      <c r="G49" s="54"/>
      <c r="H49" s="54"/>
      <c r="I49" s="55">
        <f t="shared" si="0"/>
        <v>0</v>
      </c>
    </row>
    <row r="50" spans="1:9" ht="24" customHeight="1" x14ac:dyDescent="0.3">
      <c r="A50" s="91"/>
      <c r="B50" s="91"/>
      <c r="C50" s="91"/>
      <c r="D50" s="29" t="s">
        <v>22</v>
      </c>
      <c r="E50" s="39">
        <f>SUM(E46:E49)</f>
        <v>0</v>
      </c>
      <c r="F50" s="39">
        <f t="shared" ref="F50:H50" si="33">SUM(F46:F49)</f>
        <v>0</v>
      </c>
      <c r="G50" s="39">
        <f t="shared" si="33"/>
        <v>0</v>
      </c>
      <c r="H50" s="39">
        <f t="shared" si="33"/>
        <v>0</v>
      </c>
      <c r="I50" s="39">
        <f t="shared" si="0"/>
        <v>0</v>
      </c>
    </row>
    <row r="51" spans="1:9" ht="32.25" customHeight="1" x14ac:dyDescent="0.3">
      <c r="D51"/>
      <c r="E51"/>
    </row>
    <row r="52" spans="1:9" ht="24" customHeight="1" x14ac:dyDescent="0.3">
      <c r="D52" s="9"/>
      <c r="E52" s="68" t="s">
        <v>49</v>
      </c>
      <c r="F52" s="68" t="s">
        <v>50</v>
      </c>
      <c r="G52" s="68" t="s">
        <v>51</v>
      </c>
      <c r="H52" s="68" t="s">
        <v>52</v>
      </c>
      <c r="I52" s="11" t="s">
        <v>48</v>
      </c>
    </row>
    <row r="53" spans="1:9" ht="24" customHeight="1" x14ac:dyDescent="0.3">
      <c r="A53" s="8"/>
      <c r="B53" s="8"/>
      <c r="C53" s="8"/>
      <c r="D53" s="61" t="s">
        <v>18</v>
      </c>
      <c r="E53" s="46">
        <f>E32</f>
        <v>0</v>
      </c>
      <c r="F53" s="46">
        <f t="shared" ref="F53:I53" si="34">F32</f>
        <v>0</v>
      </c>
      <c r="G53" s="46">
        <f t="shared" ref="G53" si="35">G32</f>
        <v>0</v>
      </c>
      <c r="H53" s="46">
        <f t="shared" si="34"/>
        <v>0</v>
      </c>
      <c r="I53" s="46">
        <f t="shared" si="34"/>
        <v>0</v>
      </c>
    </row>
    <row r="54" spans="1:9" ht="18" x14ac:dyDescent="0.3">
      <c r="A54" s="5"/>
      <c r="B54" s="5"/>
      <c r="C54" s="5"/>
      <c r="D54" s="61" t="s">
        <v>19</v>
      </c>
      <c r="E54" s="46">
        <f>E42</f>
        <v>0</v>
      </c>
      <c r="F54" s="46">
        <f t="shared" ref="F54:I54" si="36">F42</f>
        <v>0</v>
      </c>
      <c r="G54" s="46">
        <f t="shared" ref="G54" si="37">G42</f>
        <v>0</v>
      </c>
      <c r="H54" s="46">
        <f t="shared" si="36"/>
        <v>0</v>
      </c>
      <c r="I54" s="46">
        <f t="shared" si="36"/>
        <v>0</v>
      </c>
    </row>
    <row r="55" spans="1:9" ht="18.600000000000001" thickBot="1" x14ac:dyDescent="0.35">
      <c r="D55" s="62" t="s">
        <v>22</v>
      </c>
      <c r="E55" s="48">
        <f>E50</f>
        <v>0</v>
      </c>
      <c r="F55" s="48">
        <f t="shared" ref="F55:I55" si="38">F50</f>
        <v>0</v>
      </c>
      <c r="G55" s="48">
        <f t="shared" ref="G55" si="39">G50</f>
        <v>0</v>
      </c>
      <c r="H55" s="48">
        <f t="shared" si="38"/>
        <v>0</v>
      </c>
      <c r="I55" s="48">
        <f t="shared" si="38"/>
        <v>0</v>
      </c>
    </row>
    <row r="56" spans="1:9" ht="18.600000000000001" thickBot="1" x14ac:dyDescent="0.35">
      <c r="D56" s="63" t="s">
        <v>58</v>
      </c>
      <c r="E56" s="64">
        <f>SUM(E53:E55)</f>
        <v>0</v>
      </c>
      <c r="F56" s="64">
        <f t="shared" ref="F56:H56" si="40">SUM(F53:F55)</f>
        <v>0</v>
      </c>
      <c r="G56" s="64">
        <f t="shared" si="40"/>
        <v>0</v>
      </c>
      <c r="H56" s="64">
        <f t="shared" si="40"/>
        <v>0</v>
      </c>
      <c r="I56" s="65">
        <f t="shared" ref="I56" si="41">SUM(E56:H56)</f>
        <v>0</v>
      </c>
    </row>
    <row r="57" spans="1:9" x14ac:dyDescent="0.3">
      <c r="D57"/>
      <c r="E57"/>
    </row>
    <row r="59" spans="1:9" ht="18" x14ac:dyDescent="0.3">
      <c r="A59" s="3" t="s">
        <v>3</v>
      </c>
      <c r="B59" s="120"/>
      <c r="C59" s="121"/>
      <c r="D59" s="122"/>
      <c r="E59" s="4"/>
      <c r="F59" s="123" t="s">
        <v>59</v>
      </c>
      <c r="G59" s="124"/>
      <c r="H59" s="124"/>
      <c r="I59" s="125"/>
    </row>
    <row r="60" spans="1:9" ht="18" x14ac:dyDescent="0.35">
      <c r="A60" s="6"/>
      <c r="B60" s="6"/>
      <c r="C60" s="6"/>
      <c r="D60" s="7"/>
      <c r="E60" s="7"/>
    </row>
    <row r="61" spans="1:9" ht="18" x14ac:dyDescent="0.3">
      <c r="A61" s="113"/>
      <c r="B61" s="114"/>
      <c r="C61" s="115"/>
      <c r="D61" s="116" t="s">
        <v>5</v>
      </c>
      <c r="E61" s="117"/>
      <c r="F61" s="117"/>
      <c r="G61" s="117"/>
      <c r="H61" s="117"/>
      <c r="I61" s="117"/>
    </row>
    <row r="62" spans="1:9" ht="18" x14ac:dyDescent="0.3">
      <c r="A62" s="105" t="s">
        <v>12</v>
      </c>
      <c r="B62" s="105"/>
      <c r="C62" s="105"/>
      <c r="D62" s="105"/>
      <c r="E62" s="105"/>
      <c r="F62" s="105"/>
      <c r="G62" s="105"/>
      <c r="H62" s="105"/>
      <c r="I62" s="105"/>
    </row>
    <row r="63" spans="1:9" ht="33.6" x14ac:dyDescent="0.3">
      <c r="A63" s="11" t="s">
        <v>11</v>
      </c>
      <c r="B63" s="12" t="s">
        <v>7</v>
      </c>
      <c r="C63" s="12" t="s">
        <v>6</v>
      </c>
      <c r="D63" s="11" t="s">
        <v>16</v>
      </c>
      <c r="E63" s="68" t="s">
        <v>64</v>
      </c>
      <c r="F63" s="68" t="s">
        <v>63</v>
      </c>
      <c r="G63" s="68" t="s">
        <v>62</v>
      </c>
      <c r="H63" s="68" t="s">
        <v>61</v>
      </c>
      <c r="I63" s="11" t="s">
        <v>60</v>
      </c>
    </row>
    <row r="64" spans="1:9" ht="24" customHeight="1" x14ac:dyDescent="0.3">
      <c r="A64" s="118"/>
      <c r="B64" s="119"/>
      <c r="C64" s="109"/>
      <c r="D64" s="16" t="s">
        <v>10</v>
      </c>
      <c r="E64" s="49"/>
      <c r="F64" s="49"/>
      <c r="G64" s="49"/>
      <c r="H64" s="49"/>
      <c r="I64" s="33"/>
    </row>
    <row r="65" spans="1:9" ht="24" customHeight="1" x14ac:dyDescent="0.3">
      <c r="A65" s="106"/>
      <c r="B65" s="99"/>
      <c r="C65" s="109"/>
      <c r="D65" s="17" t="s">
        <v>1</v>
      </c>
      <c r="E65" s="50"/>
      <c r="F65" s="50"/>
      <c r="G65" s="50"/>
      <c r="H65" s="50"/>
      <c r="I65" s="33">
        <f t="shared" ref="I65:I66" si="42">SUM(E65:H65)</f>
        <v>0</v>
      </c>
    </row>
    <row r="66" spans="1:9" ht="24" customHeight="1" x14ac:dyDescent="0.3">
      <c r="A66" s="106"/>
      <c r="B66" s="99"/>
      <c r="C66" s="103"/>
      <c r="D66" s="17" t="s">
        <v>8</v>
      </c>
      <c r="E66" s="43">
        <f>$B64*$C64*E65</f>
        <v>0</v>
      </c>
      <c r="F66" s="43">
        <f t="shared" ref="F66" si="43">$B64*$C64*F65</f>
        <v>0</v>
      </c>
      <c r="G66" s="43">
        <f t="shared" ref="G66" si="44">$B64*$C64*G65</f>
        <v>0</v>
      </c>
      <c r="H66" s="43">
        <f t="shared" ref="H66" si="45">$B64*$C64*H65</f>
        <v>0</v>
      </c>
      <c r="I66" s="45">
        <f t="shared" si="42"/>
        <v>0</v>
      </c>
    </row>
    <row r="67" spans="1:9" ht="24" customHeight="1" x14ac:dyDescent="0.3">
      <c r="A67" s="106"/>
      <c r="B67" s="99"/>
      <c r="C67" s="100"/>
      <c r="D67" s="17" t="s">
        <v>10</v>
      </c>
      <c r="E67" s="50"/>
      <c r="F67" s="50"/>
      <c r="G67" s="50"/>
      <c r="H67" s="50"/>
      <c r="I67" s="33"/>
    </row>
    <row r="68" spans="1:9" ht="24" customHeight="1" x14ac:dyDescent="0.3">
      <c r="A68" s="106"/>
      <c r="B68" s="99"/>
      <c r="C68" s="109"/>
      <c r="D68" s="17" t="s">
        <v>1</v>
      </c>
      <c r="E68" s="50"/>
      <c r="F68" s="50"/>
      <c r="G68" s="50"/>
      <c r="H68" s="50"/>
      <c r="I68" s="33">
        <f t="shared" ref="I68:I69" si="46">SUM(E68:H68)</f>
        <v>0</v>
      </c>
    </row>
    <row r="69" spans="1:9" ht="24" customHeight="1" x14ac:dyDescent="0.3">
      <c r="A69" s="106"/>
      <c r="B69" s="99"/>
      <c r="C69" s="103"/>
      <c r="D69" s="17" t="s">
        <v>8</v>
      </c>
      <c r="E69" s="43">
        <f>$B67*$C67*E68</f>
        <v>0</v>
      </c>
      <c r="F69" s="43">
        <f t="shared" ref="F69" si="47">$B67*$C67*F68</f>
        <v>0</v>
      </c>
      <c r="G69" s="43">
        <f t="shared" ref="G69" si="48">$B67*$C67*G68</f>
        <v>0</v>
      </c>
      <c r="H69" s="43">
        <f t="shared" ref="H69" si="49">$B67*$C67*H68</f>
        <v>0</v>
      </c>
      <c r="I69" s="45">
        <f t="shared" si="46"/>
        <v>0</v>
      </c>
    </row>
    <row r="70" spans="1:9" ht="24" customHeight="1" x14ac:dyDescent="0.3">
      <c r="A70" s="106"/>
      <c r="B70" s="99"/>
      <c r="C70" s="100"/>
      <c r="D70" s="17" t="s">
        <v>10</v>
      </c>
      <c r="E70" s="50"/>
      <c r="F70" s="50"/>
      <c r="G70" s="50"/>
      <c r="H70" s="50"/>
      <c r="I70" s="33"/>
    </row>
    <row r="71" spans="1:9" ht="24" customHeight="1" x14ac:dyDescent="0.3">
      <c r="A71" s="106"/>
      <c r="B71" s="99"/>
      <c r="C71" s="109"/>
      <c r="D71" s="17" t="s">
        <v>1</v>
      </c>
      <c r="E71" s="50"/>
      <c r="F71" s="50"/>
      <c r="G71" s="50"/>
      <c r="H71" s="50"/>
      <c r="I71" s="33">
        <f t="shared" ref="I71:I72" si="50">SUM(E71:H71)</f>
        <v>0</v>
      </c>
    </row>
    <row r="72" spans="1:9" ht="24" customHeight="1" x14ac:dyDescent="0.3">
      <c r="A72" s="106"/>
      <c r="B72" s="99"/>
      <c r="C72" s="103"/>
      <c r="D72" s="17" t="s">
        <v>8</v>
      </c>
      <c r="E72" s="43">
        <f>$B70*$C70*E71</f>
        <v>0</v>
      </c>
      <c r="F72" s="43">
        <f t="shared" ref="F72" si="51">$B70*$C70*F71</f>
        <v>0</v>
      </c>
      <c r="G72" s="43">
        <f t="shared" ref="G72" si="52">$B70*$C70*G71</f>
        <v>0</v>
      </c>
      <c r="H72" s="43">
        <f t="shared" ref="H72" si="53">$B70*$C70*H71</f>
        <v>0</v>
      </c>
      <c r="I72" s="45">
        <f t="shared" si="50"/>
        <v>0</v>
      </c>
    </row>
    <row r="73" spans="1:9" ht="24" customHeight="1" x14ac:dyDescent="0.3">
      <c r="A73" s="106"/>
      <c r="B73" s="99"/>
      <c r="C73" s="100"/>
      <c r="D73" s="17" t="s">
        <v>10</v>
      </c>
      <c r="E73" s="50"/>
      <c r="F73" s="50"/>
      <c r="G73" s="50"/>
      <c r="H73" s="50"/>
      <c r="I73" s="33"/>
    </row>
    <row r="74" spans="1:9" ht="24" customHeight="1" x14ac:dyDescent="0.3">
      <c r="A74" s="106"/>
      <c r="B74" s="99"/>
      <c r="C74" s="109"/>
      <c r="D74" s="17" t="s">
        <v>1</v>
      </c>
      <c r="E74" s="50"/>
      <c r="F74" s="50"/>
      <c r="G74" s="50"/>
      <c r="H74" s="50"/>
      <c r="I74" s="33">
        <f t="shared" ref="I74:I75" si="54">SUM(E74:H74)</f>
        <v>0</v>
      </c>
    </row>
    <row r="75" spans="1:9" ht="24" customHeight="1" x14ac:dyDescent="0.3">
      <c r="A75" s="106"/>
      <c r="B75" s="99"/>
      <c r="C75" s="103"/>
      <c r="D75" s="17" t="s">
        <v>8</v>
      </c>
      <c r="E75" s="43">
        <f>$B73*$C73*E74</f>
        <v>0</v>
      </c>
      <c r="F75" s="43">
        <f t="shared" ref="F75" si="55">$B73*$C73*F74</f>
        <v>0</v>
      </c>
      <c r="G75" s="43">
        <f t="shared" ref="G75" si="56">$B73*$C73*G74</f>
        <v>0</v>
      </c>
      <c r="H75" s="43">
        <f t="shared" ref="H75" si="57">$B73*$C73*H74</f>
        <v>0</v>
      </c>
      <c r="I75" s="45">
        <f t="shared" si="54"/>
        <v>0</v>
      </c>
    </row>
    <row r="76" spans="1:9" ht="24" customHeight="1" x14ac:dyDescent="0.3">
      <c r="A76" s="106"/>
      <c r="B76" s="99"/>
      <c r="C76" s="100"/>
      <c r="D76" s="17" t="s">
        <v>10</v>
      </c>
      <c r="E76" s="50"/>
      <c r="F76" s="50"/>
      <c r="G76" s="50"/>
      <c r="H76" s="50"/>
      <c r="I76" s="33"/>
    </row>
    <row r="77" spans="1:9" ht="24" customHeight="1" x14ac:dyDescent="0.3">
      <c r="A77" s="106"/>
      <c r="B77" s="99"/>
      <c r="C77" s="109"/>
      <c r="D77" s="17" t="s">
        <v>1</v>
      </c>
      <c r="E77" s="50"/>
      <c r="F77" s="50"/>
      <c r="G77" s="50"/>
      <c r="H77" s="50"/>
      <c r="I77" s="33">
        <f t="shared" ref="I77:I78" si="58">SUM(E77:H77)</f>
        <v>0</v>
      </c>
    </row>
    <row r="78" spans="1:9" ht="24" customHeight="1" x14ac:dyDescent="0.3">
      <c r="A78" s="106"/>
      <c r="B78" s="99"/>
      <c r="C78" s="103"/>
      <c r="D78" s="17" t="s">
        <v>8</v>
      </c>
      <c r="E78" s="43">
        <f>$B76*$C76*E77</f>
        <v>0</v>
      </c>
      <c r="F78" s="43">
        <f t="shared" ref="F78" si="59">$B76*$C76*F77</f>
        <v>0</v>
      </c>
      <c r="G78" s="43">
        <f t="shared" ref="G78" si="60">$B76*$C76*G77</f>
        <v>0</v>
      </c>
      <c r="H78" s="43">
        <f t="shared" ref="H78" si="61">$B76*$C76*H77</f>
        <v>0</v>
      </c>
      <c r="I78" s="45">
        <f t="shared" si="58"/>
        <v>0</v>
      </c>
    </row>
    <row r="79" spans="1:9" ht="24" customHeight="1" x14ac:dyDescent="0.3">
      <c r="A79" s="106"/>
      <c r="B79" s="99"/>
      <c r="C79" s="100"/>
      <c r="D79" s="17" t="s">
        <v>10</v>
      </c>
      <c r="E79" s="50"/>
      <c r="F79" s="50"/>
      <c r="G79" s="50"/>
      <c r="H79" s="50"/>
      <c r="I79" s="33"/>
    </row>
    <row r="80" spans="1:9" ht="24" customHeight="1" x14ac:dyDescent="0.3">
      <c r="A80" s="106"/>
      <c r="B80" s="99"/>
      <c r="C80" s="109"/>
      <c r="D80" s="18" t="s">
        <v>1</v>
      </c>
      <c r="E80" s="51"/>
      <c r="F80" s="51"/>
      <c r="G80" s="51"/>
      <c r="H80" s="51"/>
      <c r="I80" s="34">
        <f t="shared" ref="I80:I81" si="62">SUM(E80:H80)</f>
        <v>0</v>
      </c>
    </row>
    <row r="81" spans="1:9" ht="24" customHeight="1" x14ac:dyDescent="0.3">
      <c r="A81" s="107"/>
      <c r="B81" s="108"/>
      <c r="C81" s="110"/>
      <c r="D81" s="19" t="s">
        <v>8</v>
      </c>
      <c r="E81" s="43">
        <f>$B79*$C79*E80</f>
        <v>0</v>
      </c>
      <c r="F81" s="43">
        <f t="shared" ref="F81" si="63">$B79*$C79*F80</f>
        <v>0</v>
      </c>
      <c r="G81" s="43">
        <f t="shared" ref="G81" si="64">$B79*$C79*G80</f>
        <v>0</v>
      </c>
      <c r="H81" s="43">
        <f t="shared" ref="H81" si="65">$B79*$C79*H80</f>
        <v>0</v>
      </c>
      <c r="I81" s="46">
        <f t="shared" si="62"/>
        <v>0</v>
      </c>
    </row>
    <row r="82" spans="1:9" ht="24" customHeight="1" x14ac:dyDescent="0.3">
      <c r="A82" s="106"/>
      <c r="B82" s="99"/>
      <c r="C82" s="102"/>
      <c r="D82" s="19" t="s">
        <v>10</v>
      </c>
      <c r="E82" s="52"/>
      <c r="F82" s="52"/>
      <c r="G82" s="52"/>
      <c r="H82" s="52"/>
      <c r="I82" s="35"/>
    </row>
    <row r="83" spans="1:9" ht="24" customHeight="1" x14ac:dyDescent="0.3">
      <c r="A83" s="106"/>
      <c r="B83" s="99"/>
      <c r="C83" s="110"/>
      <c r="D83" s="19" t="s">
        <v>1</v>
      </c>
      <c r="E83" s="52"/>
      <c r="F83" s="52"/>
      <c r="G83" s="52"/>
      <c r="H83" s="52"/>
      <c r="I83" s="35">
        <f t="shared" ref="I83:I84" si="66">SUM(E83:H83)</f>
        <v>0</v>
      </c>
    </row>
    <row r="84" spans="1:9" ht="24" customHeight="1" x14ac:dyDescent="0.3">
      <c r="A84" s="106"/>
      <c r="B84" s="99"/>
      <c r="C84" s="103"/>
      <c r="D84" s="16" t="s">
        <v>8</v>
      </c>
      <c r="E84" s="43">
        <f>$B82*$C82*E83</f>
        <v>0</v>
      </c>
      <c r="F84" s="43">
        <f t="shared" ref="F84" si="67">$B82*$C82*F83</f>
        <v>0</v>
      </c>
      <c r="G84" s="43">
        <f t="shared" ref="G84" si="68">$B82*$C82*G83</f>
        <v>0</v>
      </c>
      <c r="H84" s="43">
        <f t="shared" ref="H84" si="69">$B82*$C82*H83</f>
        <v>0</v>
      </c>
      <c r="I84" s="47">
        <f t="shared" si="66"/>
        <v>0</v>
      </c>
    </row>
    <row r="85" spans="1:9" ht="24" customHeight="1" x14ac:dyDescent="0.3">
      <c r="A85" s="106"/>
      <c r="B85" s="99"/>
      <c r="C85" s="100"/>
      <c r="D85" s="17" t="s">
        <v>10</v>
      </c>
      <c r="E85" s="50"/>
      <c r="F85" s="50"/>
      <c r="G85" s="50"/>
      <c r="H85" s="50"/>
      <c r="I85" s="33"/>
    </row>
    <row r="86" spans="1:9" ht="24" customHeight="1" x14ac:dyDescent="0.3">
      <c r="A86" s="106"/>
      <c r="B86" s="99"/>
      <c r="C86" s="109"/>
      <c r="D86" s="18" t="s">
        <v>1</v>
      </c>
      <c r="E86" s="51"/>
      <c r="F86" s="51"/>
      <c r="G86" s="51"/>
      <c r="H86" s="51"/>
      <c r="I86" s="34">
        <f t="shared" ref="I86:I87" si="70">SUM(E86:H86)</f>
        <v>0</v>
      </c>
    </row>
    <row r="87" spans="1:9" ht="24" customHeight="1" thickBot="1" x14ac:dyDescent="0.35">
      <c r="A87" s="107"/>
      <c r="B87" s="108"/>
      <c r="C87" s="110"/>
      <c r="D87" s="20" t="s">
        <v>8</v>
      </c>
      <c r="E87" s="40">
        <f>$B85*$C85*E86</f>
        <v>0</v>
      </c>
      <c r="F87" s="40">
        <f t="shared" ref="F87" si="71">$B85*$C85*F86</f>
        <v>0</v>
      </c>
      <c r="G87" s="40">
        <f t="shared" ref="G87" si="72">$B85*$C85*G86</f>
        <v>0</v>
      </c>
      <c r="H87" s="40">
        <f t="shared" ref="H87" si="73">$B85*$C85*H86</f>
        <v>0</v>
      </c>
      <c r="I87" s="48">
        <f t="shared" si="70"/>
        <v>0</v>
      </c>
    </row>
    <row r="88" spans="1:9" ht="24" customHeight="1" x14ac:dyDescent="0.3">
      <c r="A88" s="111"/>
      <c r="B88" s="111"/>
      <c r="C88" s="111"/>
      <c r="D88" s="21" t="s">
        <v>13</v>
      </c>
      <c r="E88" s="59">
        <f>SUM(E66,E69,E72,E75,E78,E81,E84,E87)</f>
        <v>0</v>
      </c>
      <c r="F88" s="59">
        <f t="shared" ref="F88" si="74">SUM(F66,F69,F72,F75,F78,F81,F84,F87)</f>
        <v>0</v>
      </c>
      <c r="G88" s="59">
        <f t="shared" ref="G88" si="75">SUM(G66,G69,G72,G75,G78,G81,G84,G87)</f>
        <v>0</v>
      </c>
      <c r="H88" s="59">
        <f t="shared" ref="H88" si="76">SUM(H66,H69,H72,H75,H78,H81,H84,H87)</f>
        <v>0</v>
      </c>
      <c r="I88" s="60">
        <f t="shared" ref="I88:I90" si="77">SUM(E88:H88)</f>
        <v>0</v>
      </c>
    </row>
    <row r="89" spans="1:9" ht="24" customHeight="1" thickBot="1" x14ac:dyDescent="0.35">
      <c r="A89" s="112" t="s">
        <v>27</v>
      </c>
      <c r="B89" s="112"/>
      <c r="C89" s="26"/>
      <c r="D89" s="20" t="s">
        <v>14</v>
      </c>
      <c r="E89" s="40">
        <f>E88*$C89</f>
        <v>0</v>
      </c>
      <c r="F89" s="40">
        <f t="shared" ref="F89" si="78">F88*$C89</f>
        <v>0</v>
      </c>
      <c r="G89" s="40">
        <f t="shared" ref="G89" si="79">G88*$C89</f>
        <v>0</v>
      </c>
      <c r="H89" s="40">
        <f t="shared" ref="H89" si="80">H88*$C89</f>
        <v>0</v>
      </c>
      <c r="I89" s="48">
        <f t="shared" si="77"/>
        <v>0</v>
      </c>
    </row>
    <row r="90" spans="1:9" ht="24" customHeight="1" x14ac:dyDescent="0.3">
      <c r="A90" s="104"/>
      <c r="B90" s="104"/>
      <c r="C90" s="104"/>
      <c r="D90" s="22" t="s">
        <v>18</v>
      </c>
      <c r="E90" s="39">
        <f>E88+E89</f>
        <v>0</v>
      </c>
      <c r="F90" s="39">
        <f t="shared" ref="F90" si="81">F88+F89</f>
        <v>0</v>
      </c>
      <c r="G90" s="39">
        <f t="shared" ref="G90" si="82">G88+G89</f>
        <v>0</v>
      </c>
      <c r="H90" s="39">
        <f t="shared" ref="H90" si="83">H88+H89</f>
        <v>0</v>
      </c>
      <c r="I90" s="39">
        <f t="shared" si="77"/>
        <v>0</v>
      </c>
    </row>
    <row r="91" spans="1:9" x14ac:dyDescent="0.3">
      <c r="A91" s="14"/>
      <c r="B91" s="14"/>
      <c r="C91" s="14"/>
      <c r="D91" s="14"/>
      <c r="E91" s="14"/>
      <c r="F91" s="14"/>
      <c r="G91" s="14"/>
      <c r="H91" s="14"/>
      <c r="I91" s="14"/>
    </row>
    <row r="92" spans="1:9" ht="18" x14ac:dyDescent="0.3">
      <c r="A92" s="105" t="s">
        <v>15</v>
      </c>
      <c r="B92" s="105"/>
      <c r="C92" s="105"/>
      <c r="D92" s="105"/>
      <c r="E92" s="105"/>
      <c r="F92" s="105"/>
      <c r="G92" s="105"/>
      <c r="H92" s="105"/>
      <c r="I92" s="105"/>
    </row>
    <row r="93" spans="1:9" ht="33.6" x14ac:dyDescent="0.3">
      <c r="A93" s="10" t="s">
        <v>0</v>
      </c>
      <c r="B93" s="12" t="s">
        <v>7</v>
      </c>
      <c r="C93" s="12" t="s">
        <v>6</v>
      </c>
      <c r="D93" s="11" t="s">
        <v>16</v>
      </c>
      <c r="E93" s="68" t="s">
        <v>49</v>
      </c>
      <c r="F93" s="68" t="s">
        <v>50</v>
      </c>
      <c r="G93" s="68" t="s">
        <v>51</v>
      </c>
      <c r="H93" s="68" t="s">
        <v>52</v>
      </c>
      <c r="I93" s="11" t="s">
        <v>60</v>
      </c>
    </row>
    <row r="94" spans="1:9" ht="24" customHeight="1" x14ac:dyDescent="0.3">
      <c r="A94" s="98" t="s">
        <v>20</v>
      </c>
      <c r="B94" s="99"/>
      <c r="C94" s="100"/>
      <c r="D94" s="23" t="s">
        <v>1</v>
      </c>
      <c r="E94" s="50"/>
      <c r="F94" s="50"/>
      <c r="G94" s="50"/>
      <c r="H94" s="50"/>
      <c r="I94" s="36">
        <f t="shared" ref="I94:I100" si="84">SUM(E94:H94)</f>
        <v>0</v>
      </c>
    </row>
    <row r="95" spans="1:9" ht="24" customHeight="1" x14ac:dyDescent="0.3">
      <c r="A95" s="98"/>
      <c r="B95" s="99"/>
      <c r="C95" s="103"/>
      <c r="D95" s="23" t="s">
        <v>8</v>
      </c>
      <c r="E95" s="38">
        <f>$B$36*$C$36*E94</f>
        <v>0</v>
      </c>
      <c r="F95" s="38">
        <f>$B$36*$C$36*F94</f>
        <v>0</v>
      </c>
      <c r="G95" s="38">
        <f>$B$36*$C$36*G94</f>
        <v>0</v>
      </c>
      <c r="H95" s="38">
        <f>$B$36*$C$36*H94</f>
        <v>0</v>
      </c>
      <c r="I95" s="45">
        <f t="shared" si="84"/>
        <v>0</v>
      </c>
    </row>
    <row r="96" spans="1:9" ht="24" customHeight="1" x14ac:dyDescent="0.3">
      <c r="A96" s="98"/>
      <c r="B96" s="99"/>
      <c r="C96" s="100"/>
      <c r="D96" s="24" t="s">
        <v>1</v>
      </c>
      <c r="E96" s="51"/>
      <c r="F96" s="51"/>
      <c r="G96" s="51"/>
      <c r="H96" s="51"/>
      <c r="I96" s="37">
        <f t="shared" si="84"/>
        <v>0</v>
      </c>
    </row>
    <row r="97" spans="1:9" ht="24" customHeight="1" x14ac:dyDescent="0.3">
      <c r="A97" s="98"/>
      <c r="B97" s="99"/>
      <c r="C97" s="101"/>
      <c r="D97" s="30" t="s">
        <v>8</v>
      </c>
      <c r="E97" s="53">
        <f>$B$38*$C$38*E96</f>
        <v>0</v>
      </c>
      <c r="F97" s="53">
        <f t="shared" ref="F97" si="85">$B$38*$C$38*F96</f>
        <v>0</v>
      </c>
      <c r="G97" s="53">
        <f t="shared" ref="G97" si="86">$B$38*$C$38*G96</f>
        <v>0</v>
      </c>
      <c r="H97" s="53">
        <f t="shared" ref="H97" si="87">$B$38*$C$38*H96</f>
        <v>0</v>
      </c>
      <c r="I97" s="46">
        <f t="shared" si="84"/>
        <v>0</v>
      </c>
    </row>
    <row r="98" spans="1:9" ht="24" customHeight="1" x14ac:dyDescent="0.3">
      <c r="A98" s="98"/>
      <c r="B98" s="99"/>
      <c r="C98" s="102"/>
      <c r="D98" s="30" t="s">
        <v>1</v>
      </c>
      <c r="E98" s="52"/>
      <c r="F98" s="52"/>
      <c r="G98" s="52"/>
      <c r="H98" s="52"/>
      <c r="I98" s="35">
        <f t="shared" si="84"/>
        <v>0</v>
      </c>
    </row>
    <row r="99" spans="1:9" ht="24" customHeight="1" thickBot="1" x14ac:dyDescent="0.35">
      <c r="A99" s="98"/>
      <c r="B99" s="99"/>
      <c r="C99" s="103"/>
      <c r="D99" s="25" t="s">
        <v>8</v>
      </c>
      <c r="E99" s="54">
        <f>$B$40*$C$40*E98</f>
        <v>0</v>
      </c>
      <c r="F99" s="54">
        <f>$B$40*$C$40*F98</f>
        <v>0</v>
      </c>
      <c r="G99" s="54">
        <f>$B$40*$C$40*G98</f>
        <v>0</v>
      </c>
      <c r="H99" s="54">
        <f>$B$40*$C$40*H98</f>
        <v>0</v>
      </c>
      <c r="I99" s="55">
        <f t="shared" si="84"/>
        <v>0</v>
      </c>
    </row>
    <row r="100" spans="1:9" ht="24" customHeight="1" x14ac:dyDescent="0.3">
      <c r="A100" s="92"/>
      <c r="B100" s="92"/>
      <c r="C100" s="93"/>
      <c r="D100" s="22" t="s">
        <v>19</v>
      </c>
      <c r="E100" s="39">
        <f>SUM(E95,E97,E99)</f>
        <v>0</v>
      </c>
      <c r="F100" s="39">
        <f t="shared" ref="F100" si="88">SUM(F95,F97,F99)</f>
        <v>0</v>
      </c>
      <c r="G100" s="39">
        <f t="shared" ref="G100" si="89">SUM(G95,G97,G99)</f>
        <v>0</v>
      </c>
      <c r="H100" s="39">
        <f t="shared" ref="H100" si="90">SUM(H95,H97,H99)</f>
        <v>0</v>
      </c>
      <c r="I100" s="39">
        <f t="shared" si="84"/>
        <v>0</v>
      </c>
    </row>
    <row r="101" spans="1:9" ht="24" customHeight="1" x14ac:dyDescent="0.3">
      <c r="D101"/>
      <c r="E101"/>
    </row>
    <row r="102" spans="1:9" ht="24" customHeight="1" x14ac:dyDescent="0.3">
      <c r="A102" s="94" t="s">
        <v>17</v>
      </c>
      <c r="B102" s="94"/>
      <c r="C102" s="94"/>
      <c r="D102" s="94"/>
      <c r="E102" s="94"/>
      <c r="F102" s="94"/>
      <c r="G102" s="94"/>
      <c r="H102" s="94"/>
      <c r="I102" s="94"/>
    </row>
    <row r="103" spans="1:9" ht="24" customHeight="1" x14ac:dyDescent="0.3">
      <c r="A103" s="95" t="s">
        <v>4</v>
      </c>
      <c r="B103" s="96"/>
      <c r="C103" s="97"/>
      <c r="D103" s="11" t="s">
        <v>16</v>
      </c>
      <c r="E103" s="68" t="s">
        <v>49</v>
      </c>
      <c r="F103" s="68" t="s">
        <v>50</v>
      </c>
      <c r="G103" s="68" t="s">
        <v>51</v>
      </c>
      <c r="H103" s="68" t="s">
        <v>52</v>
      </c>
      <c r="I103" s="11" t="s">
        <v>60</v>
      </c>
    </row>
    <row r="104" spans="1:9" ht="24" customHeight="1" x14ac:dyDescent="0.3">
      <c r="A104" s="90"/>
      <c r="B104" s="90"/>
      <c r="C104" s="90"/>
      <c r="D104" s="13" t="s">
        <v>2</v>
      </c>
      <c r="E104" s="38"/>
      <c r="F104" s="38"/>
      <c r="G104" s="38"/>
      <c r="H104" s="38"/>
      <c r="I104" s="45">
        <f t="shared" ref="I104:I105" si="91">SUM(E104:H104)</f>
        <v>0</v>
      </c>
    </row>
    <row r="105" spans="1:9" ht="24" customHeight="1" x14ac:dyDescent="0.3">
      <c r="A105" s="90"/>
      <c r="B105" s="90"/>
      <c r="C105" s="90"/>
      <c r="D105" s="13" t="s">
        <v>2</v>
      </c>
      <c r="E105" s="38"/>
      <c r="F105" s="38"/>
      <c r="G105" s="38"/>
      <c r="H105" s="38"/>
      <c r="I105" s="45">
        <f t="shared" si="91"/>
        <v>0</v>
      </c>
    </row>
    <row r="106" spans="1:9" ht="24" customHeight="1" x14ac:dyDescent="0.3">
      <c r="A106" s="90"/>
      <c r="B106" s="90"/>
      <c r="C106" s="90"/>
      <c r="D106" s="27" t="s">
        <v>2</v>
      </c>
      <c r="E106" s="56"/>
      <c r="F106" s="56"/>
      <c r="G106" s="56"/>
      <c r="H106" s="56"/>
      <c r="I106" s="58">
        <f>SUM(E106:H106)</f>
        <v>0</v>
      </c>
    </row>
    <row r="107" spans="1:9" ht="24" customHeight="1" thickBot="1" x14ac:dyDescent="0.35">
      <c r="A107" s="90"/>
      <c r="B107" s="90"/>
      <c r="C107" s="90"/>
      <c r="D107" s="28" t="s">
        <v>2</v>
      </c>
      <c r="E107" s="54"/>
      <c r="F107" s="54"/>
      <c r="G107" s="54"/>
      <c r="H107" s="54"/>
      <c r="I107" s="55">
        <f t="shared" ref="I107:I108" si="92">SUM(E107:H107)</f>
        <v>0</v>
      </c>
    </row>
    <row r="108" spans="1:9" ht="24" customHeight="1" x14ac:dyDescent="0.3">
      <c r="A108" s="91"/>
      <c r="B108" s="91"/>
      <c r="C108" s="91"/>
      <c r="D108" s="29" t="s">
        <v>22</v>
      </c>
      <c r="E108" s="39">
        <f>SUM(E104:E107)</f>
        <v>0</v>
      </c>
      <c r="F108" s="39">
        <f t="shared" ref="F108" si="93">SUM(F104:F107)</f>
        <v>0</v>
      </c>
      <c r="G108" s="39">
        <f t="shared" ref="G108" si="94">SUM(G104:G107)</f>
        <v>0</v>
      </c>
      <c r="H108" s="39">
        <f t="shared" ref="H108" si="95">SUM(H104:H107)</f>
        <v>0</v>
      </c>
      <c r="I108" s="39">
        <f t="shared" si="92"/>
        <v>0</v>
      </c>
    </row>
    <row r="109" spans="1:9" ht="24" customHeight="1" x14ac:dyDescent="0.3">
      <c r="D109"/>
      <c r="E109"/>
    </row>
    <row r="110" spans="1:9" ht="24" customHeight="1" x14ac:dyDescent="0.3">
      <c r="D110" s="9"/>
      <c r="E110" s="68" t="s">
        <v>49</v>
      </c>
      <c r="F110" s="68" t="s">
        <v>50</v>
      </c>
      <c r="G110" s="68" t="s">
        <v>51</v>
      </c>
      <c r="H110" s="68" t="s">
        <v>52</v>
      </c>
      <c r="I110" s="11" t="s">
        <v>60</v>
      </c>
    </row>
    <row r="111" spans="1:9" ht="24" customHeight="1" x14ac:dyDescent="0.3">
      <c r="A111" s="8"/>
      <c r="B111" s="8"/>
      <c r="C111" s="8"/>
      <c r="D111" s="61" t="s">
        <v>18</v>
      </c>
      <c r="E111" s="46">
        <f>E90</f>
        <v>0</v>
      </c>
      <c r="F111" s="46">
        <f t="shared" ref="F111:I111" si="96">F90</f>
        <v>0</v>
      </c>
      <c r="G111" s="46">
        <f t="shared" si="96"/>
        <v>0</v>
      </c>
      <c r="H111" s="46">
        <f t="shared" si="96"/>
        <v>0</v>
      </c>
      <c r="I111" s="46">
        <f t="shared" si="96"/>
        <v>0</v>
      </c>
    </row>
    <row r="112" spans="1:9" ht="24" customHeight="1" x14ac:dyDescent="0.3">
      <c r="A112" s="5"/>
      <c r="B112" s="5"/>
      <c r="C112" s="5"/>
      <c r="D112" s="61" t="s">
        <v>19</v>
      </c>
      <c r="E112" s="46">
        <f>E100</f>
        <v>0</v>
      </c>
      <c r="F112" s="46">
        <f t="shared" ref="F112:I112" si="97">F100</f>
        <v>0</v>
      </c>
      <c r="G112" s="46">
        <f t="shared" si="97"/>
        <v>0</v>
      </c>
      <c r="H112" s="46">
        <f t="shared" si="97"/>
        <v>0</v>
      </c>
      <c r="I112" s="46">
        <f t="shared" si="97"/>
        <v>0</v>
      </c>
    </row>
    <row r="113" spans="1:9" ht="24" customHeight="1" thickBot="1" x14ac:dyDescent="0.35">
      <c r="D113" s="62" t="s">
        <v>22</v>
      </c>
      <c r="E113" s="48">
        <f>E108</f>
        <v>0</v>
      </c>
      <c r="F113" s="48">
        <f t="shared" ref="F113:I113" si="98">F108</f>
        <v>0</v>
      </c>
      <c r="G113" s="48">
        <f t="shared" si="98"/>
        <v>0</v>
      </c>
      <c r="H113" s="48">
        <f t="shared" si="98"/>
        <v>0</v>
      </c>
      <c r="I113" s="48">
        <f t="shared" si="98"/>
        <v>0</v>
      </c>
    </row>
    <row r="114" spans="1:9" ht="24" customHeight="1" thickBot="1" x14ac:dyDescent="0.35">
      <c r="D114" s="63" t="s">
        <v>65</v>
      </c>
      <c r="E114" s="64">
        <f>SUM(E111:E113)</f>
        <v>0</v>
      </c>
      <c r="F114" s="64">
        <f t="shared" ref="F114" si="99">SUM(F111:F113)</f>
        <v>0</v>
      </c>
      <c r="G114" s="64">
        <f t="shared" ref="G114" si="100">SUM(G111:G113)</f>
        <v>0</v>
      </c>
      <c r="H114" s="64">
        <f t="shared" ref="H114" si="101">SUM(H111:H113)</f>
        <v>0</v>
      </c>
      <c r="I114" s="65">
        <f t="shared" ref="I114" si="102">SUM(E114:H114)</f>
        <v>0</v>
      </c>
    </row>
    <row r="118" spans="1:9" ht="18" x14ac:dyDescent="0.3">
      <c r="A118" s="3" t="s">
        <v>3</v>
      </c>
      <c r="B118" s="120"/>
      <c r="C118" s="121"/>
      <c r="D118" s="122"/>
      <c r="E118" s="4"/>
      <c r="F118" s="123" t="s">
        <v>71</v>
      </c>
      <c r="G118" s="124"/>
      <c r="H118" s="124"/>
      <c r="I118" s="125"/>
    </row>
    <row r="119" spans="1:9" ht="18" x14ac:dyDescent="0.35">
      <c r="A119" s="6"/>
      <c r="B119" s="6"/>
      <c r="C119" s="6"/>
      <c r="D119" s="7"/>
      <c r="E119" s="7"/>
    </row>
    <row r="120" spans="1:9" ht="18" x14ac:dyDescent="0.3">
      <c r="A120" s="113"/>
      <c r="B120" s="114"/>
      <c r="C120" s="115"/>
      <c r="D120" s="116" t="s">
        <v>5</v>
      </c>
      <c r="E120" s="117"/>
      <c r="F120" s="117"/>
      <c r="G120" s="117"/>
      <c r="H120" s="117"/>
      <c r="I120" s="117"/>
    </row>
    <row r="121" spans="1:9" ht="18" x14ac:dyDescent="0.3">
      <c r="A121" s="105" t="s">
        <v>12</v>
      </c>
      <c r="B121" s="105"/>
      <c r="C121" s="105"/>
      <c r="D121" s="105"/>
      <c r="E121" s="105"/>
      <c r="F121" s="105"/>
      <c r="G121" s="105"/>
      <c r="H121" s="105"/>
      <c r="I121" s="105"/>
    </row>
    <row r="122" spans="1:9" ht="33.6" x14ac:dyDescent="0.3">
      <c r="A122" s="11" t="s">
        <v>11</v>
      </c>
      <c r="B122" s="12" t="s">
        <v>7</v>
      </c>
      <c r="C122" s="12" t="s">
        <v>6</v>
      </c>
      <c r="D122" s="11" t="s">
        <v>16</v>
      </c>
      <c r="E122" s="68" t="s">
        <v>66</v>
      </c>
      <c r="F122" s="68" t="s">
        <v>67</v>
      </c>
      <c r="G122" s="68" t="s">
        <v>68</v>
      </c>
      <c r="H122" s="68" t="s">
        <v>69</v>
      </c>
      <c r="I122" s="11" t="s">
        <v>70</v>
      </c>
    </row>
    <row r="123" spans="1:9" ht="24" customHeight="1" x14ac:dyDescent="0.3">
      <c r="A123" s="118"/>
      <c r="B123" s="119"/>
      <c r="C123" s="109"/>
      <c r="D123" s="16" t="s">
        <v>10</v>
      </c>
      <c r="E123" s="49"/>
      <c r="F123" s="49"/>
      <c r="G123" s="49"/>
      <c r="H123" s="49"/>
      <c r="I123" s="33"/>
    </row>
    <row r="124" spans="1:9" ht="24" customHeight="1" x14ac:dyDescent="0.3">
      <c r="A124" s="106"/>
      <c r="B124" s="99"/>
      <c r="C124" s="109"/>
      <c r="D124" s="17" t="s">
        <v>1</v>
      </c>
      <c r="E124" s="50"/>
      <c r="F124" s="50"/>
      <c r="G124" s="50"/>
      <c r="H124" s="50"/>
      <c r="I124" s="33">
        <f t="shared" ref="I124:I125" si="103">SUM(E124:H124)</f>
        <v>0</v>
      </c>
    </row>
    <row r="125" spans="1:9" ht="24" customHeight="1" x14ac:dyDescent="0.3">
      <c r="A125" s="106"/>
      <c r="B125" s="99"/>
      <c r="C125" s="103"/>
      <c r="D125" s="17" t="s">
        <v>8</v>
      </c>
      <c r="E125" s="43">
        <f>$B123*$C123*E124</f>
        <v>0</v>
      </c>
      <c r="F125" s="43">
        <f t="shared" ref="F125" si="104">$B123*$C123*F124</f>
        <v>0</v>
      </c>
      <c r="G125" s="43">
        <f t="shared" ref="G125" si="105">$B123*$C123*G124</f>
        <v>0</v>
      </c>
      <c r="H125" s="43">
        <f t="shared" ref="H125" si="106">$B123*$C123*H124</f>
        <v>0</v>
      </c>
      <c r="I125" s="45">
        <f t="shared" si="103"/>
        <v>0</v>
      </c>
    </row>
    <row r="126" spans="1:9" ht="24" customHeight="1" x14ac:dyDescent="0.3">
      <c r="A126" s="106"/>
      <c r="B126" s="99"/>
      <c r="C126" s="100"/>
      <c r="D126" s="17" t="s">
        <v>10</v>
      </c>
      <c r="E126" s="50"/>
      <c r="F126" s="50"/>
      <c r="G126" s="50"/>
      <c r="H126" s="50"/>
      <c r="I126" s="33"/>
    </row>
    <row r="127" spans="1:9" ht="24" customHeight="1" x14ac:dyDescent="0.3">
      <c r="A127" s="106"/>
      <c r="B127" s="99"/>
      <c r="C127" s="109"/>
      <c r="D127" s="17" t="s">
        <v>1</v>
      </c>
      <c r="E127" s="50"/>
      <c r="F127" s="50"/>
      <c r="G127" s="50"/>
      <c r="H127" s="50"/>
      <c r="I127" s="33">
        <f t="shared" ref="I127:I128" si="107">SUM(E127:H127)</f>
        <v>0</v>
      </c>
    </row>
    <row r="128" spans="1:9" ht="24" customHeight="1" x14ac:dyDescent="0.3">
      <c r="A128" s="106"/>
      <c r="B128" s="99"/>
      <c r="C128" s="103"/>
      <c r="D128" s="17" t="s">
        <v>8</v>
      </c>
      <c r="E128" s="43">
        <f>$B126*$C126*E127</f>
        <v>0</v>
      </c>
      <c r="F128" s="43">
        <f t="shared" ref="F128" si="108">$B126*$C126*F127</f>
        <v>0</v>
      </c>
      <c r="G128" s="43">
        <f t="shared" ref="G128" si="109">$B126*$C126*G127</f>
        <v>0</v>
      </c>
      <c r="H128" s="43">
        <f t="shared" ref="H128" si="110">$B126*$C126*H127</f>
        <v>0</v>
      </c>
      <c r="I128" s="45">
        <f t="shared" si="107"/>
        <v>0</v>
      </c>
    </row>
    <row r="129" spans="1:9" ht="24" customHeight="1" x14ac:dyDescent="0.3">
      <c r="A129" s="106"/>
      <c r="B129" s="99"/>
      <c r="C129" s="100"/>
      <c r="D129" s="17" t="s">
        <v>10</v>
      </c>
      <c r="E129" s="50"/>
      <c r="F129" s="50"/>
      <c r="G129" s="50"/>
      <c r="H129" s="50"/>
      <c r="I129" s="33"/>
    </row>
    <row r="130" spans="1:9" ht="24" customHeight="1" x14ac:dyDescent="0.3">
      <c r="A130" s="106"/>
      <c r="B130" s="99"/>
      <c r="C130" s="109"/>
      <c r="D130" s="17" t="s">
        <v>1</v>
      </c>
      <c r="E130" s="50"/>
      <c r="F130" s="50"/>
      <c r="G130" s="50"/>
      <c r="H130" s="50"/>
      <c r="I130" s="33">
        <f t="shared" ref="I130:I131" si="111">SUM(E130:H130)</f>
        <v>0</v>
      </c>
    </row>
    <row r="131" spans="1:9" ht="24" customHeight="1" x14ac:dyDescent="0.3">
      <c r="A131" s="106"/>
      <c r="B131" s="99"/>
      <c r="C131" s="103"/>
      <c r="D131" s="17" t="s">
        <v>8</v>
      </c>
      <c r="E131" s="43">
        <f>$B129*$C129*E130</f>
        <v>0</v>
      </c>
      <c r="F131" s="43">
        <f t="shared" ref="F131" si="112">$B129*$C129*F130</f>
        <v>0</v>
      </c>
      <c r="G131" s="43">
        <f t="shared" ref="G131" si="113">$B129*$C129*G130</f>
        <v>0</v>
      </c>
      <c r="H131" s="43">
        <f t="shared" ref="H131" si="114">$B129*$C129*H130</f>
        <v>0</v>
      </c>
      <c r="I131" s="45">
        <f t="shared" si="111"/>
        <v>0</v>
      </c>
    </row>
    <row r="132" spans="1:9" ht="24" customHeight="1" x14ac:dyDescent="0.3">
      <c r="A132" s="106"/>
      <c r="B132" s="99"/>
      <c r="C132" s="100"/>
      <c r="D132" s="17" t="s">
        <v>10</v>
      </c>
      <c r="E132" s="50"/>
      <c r="F132" s="50"/>
      <c r="G132" s="50"/>
      <c r="H132" s="50"/>
      <c r="I132" s="33"/>
    </row>
    <row r="133" spans="1:9" ht="24" customHeight="1" x14ac:dyDescent="0.3">
      <c r="A133" s="106"/>
      <c r="B133" s="99"/>
      <c r="C133" s="109"/>
      <c r="D133" s="17" t="s">
        <v>1</v>
      </c>
      <c r="E133" s="50"/>
      <c r="F133" s="50"/>
      <c r="G133" s="50"/>
      <c r="H133" s="50"/>
      <c r="I133" s="33">
        <f t="shared" ref="I133:I134" si="115">SUM(E133:H133)</f>
        <v>0</v>
      </c>
    </row>
    <row r="134" spans="1:9" ht="24" customHeight="1" x14ac:dyDescent="0.3">
      <c r="A134" s="106"/>
      <c r="B134" s="99"/>
      <c r="C134" s="103"/>
      <c r="D134" s="17" t="s">
        <v>8</v>
      </c>
      <c r="E134" s="43">
        <f>$B132*$C132*E133</f>
        <v>0</v>
      </c>
      <c r="F134" s="43">
        <f t="shared" ref="F134" si="116">$B132*$C132*F133</f>
        <v>0</v>
      </c>
      <c r="G134" s="43">
        <f t="shared" ref="G134" si="117">$B132*$C132*G133</f>
        <v>0</v>
      </c>
      <c r="H134" s="43">
        <f t="shared" ref="H134" si="118">$B132*$C132*H133</f>
        <v>0</v>
      </c>
      <c r="I134" s="45">
        <f t="shared" si="115"/>
        <v>0</v>
      </c>
    </row>
    <row r="135" spans="1:9" ht="24" customHeight="1" x14ac:dyDescent="0.3">
      <c r="A135" s="106"/>
      <c r="B135" s="99"/>
      <c r="C135" s="100"/>
      <c r="D135" s="17" t="s">
        <v>10</v>
      </c>
      <c r="E135" s="50"/>
      <c r="F135" s="50"/>
      <c r="G135" s="50"/>
      <c r="H135" s="50"/>
      <c r="I135" s="33"/>
    </row>
    <row r="136" spans="1:9" ht="24" customHeight="1" x14ac:dyDescent="0.3">
      <c r="A136" s="106"/>
      <c r="B136" s="99"/>
      <c r="C136" s="109"/>
      <c r="D136" s="17" t="s">
        <v>1</v>
      </c>
      <c r="E136" s="50"/>
      <c r="F136" s="50"/>
      <c r="G136" s="50"/>
      <c r="H136" s="50"/>
      <c r="I136" s="33">
        <f t="shared" ref="I136:I137" si="119">SUM(E136:H136)</f>
        <v>0</v>
      </c>
    </row>
    <row r="137" spans="1:9" ht="24" customHeight="1" x14ac:dyDescent="0.3">
      <c r="A137" s="106"/>
      <c r="B137" s="99"/>
      <c r="C137" s="103"/>
      <c r="D137" s="17" t="s">
        <v>8</v>
      </c>
      <c r="E137" s="43">
        <f>$B135*$C135*E136</f>
        <v>0</v>
      </c>
      <c r="F137" s="43">
        <f t="shared" ref="F137" si="120">$B135*$C135*F136</f>
        <v>0</v>
      </c>
      <c r="G137" s="43">
        <f t="shared" ref="G137" si="121">$B135*$C135*G136</f>
        <v>0</v>
      </c>
      <c r="H137" s="43">
        <f t="shared" ref="H137" si="122">$B135*$C135*H136</f>
        <v>0</v>
      </c>
      <c r="I137" s="45">
        <f t="shared" si="119"/>
        <v>0</v>
      </c>
    </row>
    <row r="138" spans="1:9" ht="24" customHeight="1" x14ac:dyDescent="0.3">
      <c r="A138" s="106"/>
      <c r="B138" s="99"/>
      <c r="C138" s="100"/>
      <c r="D138" s="17" t="s">
        <v>10</v>
      </c>
      <c r="E138" s="50"/>
      <c r="F138" s="50"/>
      <c r="G138" s="50"/>
      <c r="H138" s="50"/>
      <c r="I138" s="33"/>
    </row>
    <row r="139" spans="1:9" ht="24" customHeight="1" x14ac:dyDescent="0.3">
      <c r="A139" s="106"/>
      <c r="B139" s="99"/>
      <c r="C139" s="109"/>
      <c r="D139" s="18" t="s">
        <v>1</v>
      </c>
      <c r="E139" s="51"/>
      <c r="F139" s="51"/>
      <c r="G139" s="51"/>
      <c r="H139" s="51"/>
      <c r="I139" s="34">
        <f t="shared" ref="I139:I140" si="123">SUM(E139:H139)</f>
        <v>0</v>
      </c>
    </row>
    <row r="140" spans="1:9" ht="24" customHeight="1" x14ac:dyDescent="0.3">
      <c r="A140" s="107"/>
      <c r="B140" s="108"/>
      <c r="C140" s="110"/>
      <c r="D140" s="19" t="s">
        <v>8</v>
      </c>
      <c r="E140" s="43">
        <f>$B138*$C138*E139</f>
        <v>0</v>
      </c>
      <c r="F140" s="43">
        <f t="shared" ref="F140" si="124">$B138*$C138*F139</f>
        <v>0</v>
      </c>
      <c r="G140" s="43">
        <f t="shared" ref="G140" si="125">$B138*$C138*G139</f>
        <v>0</v>
      </c>
      <c r="H140" s="43">
        <f t="shared" ref="H140" si="126">$B138*$C138*H139</f>
        <v>0</v>
      </c>
      <c r="I140" s="46">
        <f t="shared" si="123"/>
        <v>0</v>
      </c>
    </row>
    <row r="141" spans="1:9" ht="24" customHeight="1" x14ac:dyDescent="0.3">
      <c r="A141" s="106"/>
      <c r="B141" s="99"/>
      <c r="C141" s="102"/>
      <c r="D141" s="19" t="s">
        <v>10</v>
      </c>
      <c r="E141" s="52"/>
      <c r="F141" s="52"/>
      <c r="G141" s="52"/>
      <c r="H141" s="52"/>
      <c r="I141" s="35"/>
    </row>
    <row r="142" spans="1:9" ht="24" customHeight="1" x14ac:dyDescent="0.3">
      <c r="A142" s="106"/>
      <c r="B142" s="99"/>
      <c r="C142" s="110"/>
      <c r="D142" s="19" t="s">
        <v>1</v>
      </c>
      <c r="E142" s="52"/>
      <c r="F142" s="52"/>
      <c r="G142" s="52"/>
      <c r="H142" s="52"/>
      <c r="I142" s="35">
        <f t="shared" ref="I142:I143" si="127">SUM(E142:H142)</f>
        <v>0</v>
      </c>
    </row>
    <row r="143" spans="1:9" ht="24" customHeight="1" x14ac:dyDescent="0.3">
      <c r="A143" s="106"/>
      <c r="B143" s="99"/>
      <c r="C143" s="103"/>
      <c r="D143" s="16" t="s">
        <v>8</v>
      </c>
      <c r="E143" s="43">
        <f>$B141*$C141*E142</f>
        <v>0</v>
      </c>
      <c r="F143" s="43">
        <f t="shared" ref="F143" si="128">$B141*$C141*F142</f>
        <v>0</v>
      </c>
      <c r="G143" s="43">
        <f t="shared" ref="G143" si="129">$B141*$C141*G142</f>
        <v>0</v>
      </c>
      <c r="H143" s="43">
        <f t="shared" ref="H143" si="130">$B141*$C141*H142</f>
        <v>0</v>
      </c>
      <c r="I143" s="47">
        <f t="shared" si="127"/>
        <v>0</v>
      </c>
    </row>
    <row r="144" spans="1:9" ht="24" customHeight="1" x14ac:dyDescent="0.3">
      <c r="A144" s="106"/>
      <c r="B144" s="99"/>
      <c r="C144" s="100"/>
      <c r="D144" s="17" t="s">
        <v>10</v>
      </c>
      <c r="E144" s="50"/>
      <c r="F144" s="50"/>
      <c r="G144" s="50"/>
      <c r="H144" s="50"/>
      <c r="I144" s="33"/>
    </row>
    <row r="145" spans="1:9" ht="24" customHeight="1" x14ac:dyDescent="0.3">
      <c r="A145" s="106"/>
      <c r="B145" s="99"/>
      <c r="C145" s="109"/>
      <c r="D145" s="18" t="s">
        <v>1</v>
      </c>
      <c r="E145" s="51"/>
      <c r="F145" s="51"/>
      <c r="G145" s="51"/>
      <c r="H145" s="51"/>
      <c r="I145" s="34">
        <f t="shared" ref="I145:I146" si="131">SUM(E145:H145)</f>
        <v>0</v>
      </c>
    </row>
    <row r="146" spans="1:9" ht="24" customHeight="1" thickBot="1" x14ac:dyDescent="0.35">
      <c r="A146" s="107"/>
      <c r="B146" s="108"/>
      <c r="C146" s="110"/>
      <c r="D146" s="20" t="s">
        <v>8</v>
      </c>
      <c r="E146" s="40">
        <f>$B144*$C144*E145</f>
        <v>0</v>
      </c>
      <c r="F146" s="40">
        <f t="shared" ref="F146" si="132">$B144*$C144*F145</f>
        <v>0</v>
      </c>
      <c r="G146" s="40">
        <f t="shared" ref="G146" si="133">$B144*$C144*G145</f>
        <v>0</v>
      </c>
      <c r="H146" s="40">
        <f t="shared" ref="H146" si="134">$B144*$C144*H145</f>
        <v>0</v>
      </c>
      <c r="I146" s="48">
        <f t="shared" si="131"/>
        <v>0</v>
      </c>
    </row>
    <row r="147" spans="1:9" ht="24" customHeight="1" x14ac:dyDescent="0.3">
      <c r="A147" s="111"/>
      <c r="B147" s="111"/>
      <c r="C147" s="111"/>
      <c r="D147" s="21" t="s">
        <v>13</v>
      </c>
      <c r="E147" s="59">
        <f>SUM(E125,E128,E131,E134,E137,E140,E143,E146)</f>
        <v>0</v>
      </c>
      <c r="F147" s="59">
        <f t="shared" ref="F147" si="135">SUM(F125,F128,F131,F134,F137,F140,F143,F146)</f>
        <v>0</v>
      </c>
      <c r="G147" s="59">
        <f t="shared" ref="G147" si="136">SUM(G125,G128,G131,G134,G137,G140,G143,G146)</f>
        <v>0</v>
      </c>
      <c r="H147" s="59">
        <f t="shared" ref="H147" si="137">SUM(H125,H128,H131,H134,H137,H140,H143,H146)</f>
        <v>0</v>
      </c>
      <c r="I147" s="60">
        <f t="shared" ref="I147:I149" si="138">SUM(E147:H147)</f>
        <v>0</v>
      </c>
    </row>
    <row r="148" spans="1:9" ht="24" customHeight="1" thickBot="1" x14ac:dyDescent="0.35">
      <c r="A148" s="112" t="s">
        <v>27</v>
      </c>
      <c r="B148" s="112"/>
      <c r="C148" s="26"/>
      <c r="D148" s="20" t="s">
        <v>14</v>
      </c>
      <c r="E148" s="40">
        <f>E147*$C148</f>
        <v>0</v>
      </c>
      <c r="F148" s="40">
        <f t="shared" ref="F148" si="139">F147*$C148</f>
        <v>0</v>
      </c>
      <c r="G148" s="40">
        <f t="shared" ref="G148" si="140">G147*$C148</f>
        <v>0</v>
      </c>
      <c r="H148" s="40">
        <f t="shared" ref="H148" si="141">H147*$C148</f>
        <v>0</v>
      </c>
      <c r="I148" s="48">
        <f t="shared" si="138"/>
        <v>0</v>
      </c>
    </row>
    <row r="149" spans="1:9" ht="24" customHeight="1" x14ac:dyDescent="0.3">
      <c r="A149" s="104"/>
      <c r="B149" s="104"/>
      <c r="C149" s="104"/>
      <c r="D149" s="22" t="s">
        <v>18</v>
      </c>
      <c r="E149" s="39">
        <f>E147+E148</f>
        <v>0</v>
      </c>
      <c r="F149" s="39">
        <f t="shared" ref="F149" si="142">F147+F148</f>
        <v>0</v>
      </c>
      <c r="G149" s="39">
        <f t="shared" ref="G149" si="143">G147+G148</f>
        <v>0</v>
      </c>
      <c r="H149" s="39">
        <f t="shared" ref="H149" si="144">H147+H148</f>
        <v>0</v>
      </c>
      <c r="I149" s="39">
        <f t="shared" si="138"/>
        <v>0</v>
      </c>
    </row>
    <row r="150" spans="1:9" x14ac:dyDescent="0.3">
      <c r="A150" s="14"/>
      <c r="B150" s="14"/>
      <c r="C150" s="14"/>
      <c r="D150" s="14"/>
      <c r="E150" s="14"/>
      <c r="F150" s="14"/>
      <c r="G150" s="14"/>
      <c r="H150" s="14"/>
      <c r="I150" s="14"/>
    </row>
    <row r="151" spans="1:9" ht="18" x14ac:dyDescent="0.3">
      <c r="A151" s="105" t="s">
        <v>15</v>
      </c>
      <c r="B151" s="105"/>
      <c r="C151" s="105"/>
      <c r="D151" s="105"/>
      <c r="E151" s="105"/>
      <c r="F151" s="105"/>
      <c r="G151" s="105"/>
      <c r="H151" s="105"/>
      <c r="I151" s="105"/>
    </row>
    <row r="152" spans="1:9" ht="33.6" x14ac:dyDescent="0.3">
      <c r="A152" s="10" t="s">
        <v>0</v>
      </c>
      <c r="B152" s="12" t="s">
        <v>7</v>
      </c>
      <c r="C152" s="12" t="s">
        <v>6</v>
      </c>
      <c r="D152" s="11" t="s">
        <v>16</v>
      </c>
      <c r="E152" s="68" t="s">
        <v>49</v>
      </c>
      <c r="F152" s="68" t="s">
        <v>50</v>
      </c>
      <c r="G152" s="68" t="s">
        <v>51</v>
      </c>
      <c r="H152" s="68" t="s">
        <v>52</v>
      </c>
      <c r="I152" s="11" t="s">
        <v>70</v>
      </c>
    </row>
    <row r="153" spans="1:9" ht="24" customHeight="1" x14ac:dyDescent="0.3">
      <c r="A153" s="98" t="s">
        <v>20</v>
      </c>
      <c r="B153" s="99"/>
      <c r="C153" s="100"/>
      <c r="D153" s="23" t="s">
        <v>1</v>
      </c>
      <c r="E153" s="50"/>
      <c r="F153" s="50"/>
      <c r="G153" s="50"/>
      <c r="H153" s="50"/>
      <c r="I153" s="36">
        <f t="shared" ref="I153:I159" si="145">SUM(E153:H153)</f>
        <v>0</v>
      </c>
    </row>
    <row r="154" spans="1:9" ht="24" customHeight="1" x14ac:dyDescent="0.3">
      <c r="A154" s="98"/>
      <c r="B154" s="99"/>
      <c r="C154" s="103"/>
      <c r="D154" s="23" t="s">
        <v>8</v>
      </c>
      <c r="E154" s="38">
        <f>$B$36*$C$36*E153</f>
        <v>0</v>
      </c>
      <c r="F154" s="38">
        <f>$B$36*$C$36*F153</f>
        <v>0</v>
      </c>
      <c r="G154" s="38">
        <f>$B$36*$C$36*G153</f>
        <v>0</v>
      </c>
      <c r="H154" s="38">
        <f>$B$36*$C$36*H153</f>
        <v>0</v>
      </c>
      <c r="I154" s="45">
        <f t="shared" si="145"/>
        <v>0</v>
      </c>
    </row>
    <row r="155" spans="1:9" ht="24" customHeight="1" x14ac:dyDescent="0.3">
      <c r="A155" s="98"/>
      <c r="B155" s="99"/>
      <c r="C155" s="100"/>
      <c r="D155" s="24" t="s">
        <v>1</v>
      </c>
      <c r="E155" s="51"/>
      <c r="F155" s="51"/>
      <c r="G155" s="51"/>
      <c r="H155" s="51"/>
      <c r="I155" s="37">
        <f t="shared" si="145"/>
        <v>0</v>
      </c>
    </row>
    <row r="156" spans="1:9" ht="24" customHeight="1" x14ac:dyDescent="0.3">
      <c r="A156" s="98"/>
      <c r="B156" s="99"/>
      <c r="C156" s="101"/>
      <c r="D156" s="30" t="s">
        <v>8</v>
      </c>
      <c r="E156" s="53">
        <f>$B$38*$C$38*E155</f>
        <v>0</v>
      </c>
      <c r="F156" s="53">
        <f t="shared" ref="F156" si="146">$B$38*$C$38*F155</f>
        <v>0</v>
      </c>
      <c r="G156" s="53">
        <f t="shared" ref="G156" si="147">$B$38*$C$38*G155</f>
        <v>0</v>
      </c>
      <c r="H156" s="53">
        <f t="shared" ref="H156" si="148">$B$38*$C$38*H155</f>
        <v>0</v>
      </c>
      <c r="I156" s="46">
        <f t="shared" si="145"/>
        <v>0</v>
      </c>
    </row>
    <row r="157" spans="1:9" ht="24" customHeight="1" x14ac:dyDescent="0.3">
      <c r="A157" s="98"/>
      <c r="B157" s="99"/>
      <c r="C157" s="102"/>
      <c r="D157" s="30" t="s">
        <v>1</v>
      </c>
      <c r="E157" s="52"/>
      <c r="F157" s="52"/>
      <c r="G157" s="52"/>
      <c r="H157" s="52"/>
      <c r="I157" s="35">
        <f t="shared" si="145"/>
        <v>0</v>
      </c>
    </row>
    <row r="158" spans="1:9" ht="24" customHeight="1" thickBot="1" x14ac:dyDescent="0.35">
      <c r="A158" s="98"/>
      <c r="B158" s="99"/>
      <c r="C158" s="103"/>
      <c r="D158" s="25" t="s">
        <v>8</v>
      </c>
      <c r="E158" s="54">
        <f>$B$40*$C$40*E157</f>
        <v>0</v>
      </c>
      <c r="F158" s="54">
        <f>$B$40*$C$40*F157</f>
        <v>0</v>
      </c>
      <c r="G158" s="54">
        <f>$B$40*$C$40*G157</f>
        <v>0</v>
      </c>
      <c r="H158" s="54">
        <f>$B$40*$C$40*H157</f>
        <v>0</v>
      </c>
      <c r="I158" s="55">
        <f t="shared" si="145"/>
        <v>0</v>
      </c>
    </row>
    <row r="159" spans="1:9" ht="24" customHeight="1" x14ac:dyDescent="0.3">
      <c r="A159" s="92"/>
      <c r="B159" s="92"/>
      <c r="C159" s="93"/>
      <c r="D159" s="22" t="s">
        <v>19</v>
      </c>
      <c r="E159" s="39">
        <f>SUM(E154,E156,E158)</f>
        <v>0</v>
      </c>
      <c r="F159" s="39">
        <f t="shared" ref="F159" si="149">SUM(F154,F156,F158)</f>
        <v>0</v>
      </c>
      <c r="G159" s="39">
        <f t="shared" ref="G159" si="150">SUM(G154,G156,G158)</f>
        <v>0</v>
      </c>
      <c r="H159" s="39">
        <f t="shared" ref="H159" si="151">SUM(H154,H156,H158)</f>
        <v>0</v>
      </c>
      <c r="I159" s="39">
        <f t="shared" si="145"/>
        <v>0</v>
      </c>
    </row>
    <row r="160" spans="1:9" ht="24" customHeight="1" x14ac:dyDescent="0.3">
      <c r="D160"/>
      <c r="E160"/>
    </row>
    <row r="161" spans="1:9" ht="24" customHeight="1" x14ac:dyDescent="0.3">
      <c r="A161" s="94" t="s">
        <v>17</v>
      </c>
      <c r="B161" s="94"/>
      <c r="C161" s="94"/>
      <c r="D161" s="94"/>
      <c r="E161" s="94"/>
      <c r="F161" s="94"/>
      <c r="G161" s="94"/>
      <c r="H161" s="94"/>
      <c r="I161" s="94"/>
    </row>
    <row r="162" spans="1:9" ht="24" customHeight="1" x14ac:dyDescent="0.3">
      <c r="A162" s="95" t="s">
        <v>4</v>
      </c>
      <c r="B162" s="96"/>
      <c r="C162" s="97"/>
      <c r="D162" s="11" t="s">
        <v>16</v>
      </c>
      <c r="E162" s="68" t="s">
        <v>49</v>
      </c>
      <c r="F162" s="68" t="s">
        <v>50</v>
      </c>
      <c r="G162" s="68" t="s">
        <v>51</v>
      </c>
      <c r="H162" s="68" t="s">
        <v>52</v>
      </c>
      <c r="I162" s="11" t="s">
        <v>70</v>
      </c>
    </row>
    <row r="163" spans="1:9" ht="24" customHeight="1" x14ac:dyDescent="0.3">
      <c r="A163" s="90"/>
      <c r="B163" s="90"/>
      <c r="C163" s="90"/>
      <c r="D163" s="13" t="s">
        <v>2</v>
      </c>
      <c r="E163" s="38"/>
      <c r="F163" s="38"/>
      <c r="G163" s="38"/>
      <c r="H163" s="38"/>
      <c r="I163" s="45">
        <f t="shared" ref="I163:I164" si="152">SUM(E163:H163)</f>
        <v>0</v>
      </c>
    </row>
    <row r="164" spans="1:9" ht="24" customHeight="1" x14ac:dyDescent="0.3">
      <c r="A164" s="90"/>
      <c r="B164" s="90"/>
      <c r="C164" s="90"/>
      <c r="D164" s="13" t="s">
        <v>2</v>
      </c>
      <c r="E164" s="38"/>
      <c r="F164" s="38"/>
      <c r="G164" s="38"/>
      <c r="H164" s="38"/>
      <c r="I164" s="45">
        <f t="shared" si="152"/>
        <v>0</v>
      </c>
    </row>
    <row r="165" spans="1:9" ht="24" customHeight="1" x14ac:dyDescent="0.3">
      <c r="A165" s="90"/>
      <c r="B165" s="90"/>
      <c r="C165" s="90"/>
      <c r="D165" s="27" t="s">
        <v>2</v>
      </c>
      <c r="E165" s="56"/>
      <c r="F165" s="56"/>
      <c r="G165" s="56"/>
      <c r="H165" s="56"/>
      <c r="I165" s="58">
        <f>SUM(E165:H165)</f>
        <v>0</v>
      </c>
    </row>
    <row r="166" spans="1:9" ht="24" customHeight="1" thickBot="1" x14ac:dyDescent="0.35">
      <c r="A166" s="90"/>
      <c r="B166" s="90"/>
      <c r="C166" s="90"/>
      <c r="D166" s="28" t="s">
        <v>2</v>
      </c>
      <c r="E166" s="54"/>
      <c r="F166" s="54"/>
      <c r="G166" s="54"/>
      <c r="H166" s="54"/>
      <c r="I166" s="55">
        <f t="shared" ref="I166:I167" si="153">SUM(E166:H166)</f>
        <v>0</v>
      </c>
    </row>
    <row r="167" spans="1:9" ht="24" customHeight="1" x14ac:dyDescent="0.3">
      <c r="A167" s="91"/>
      <c r="B167" s="91"/>
      <c r="C167" s="91"/>
      <c r="D167" s="29" t="s">
        <v>22</v>
      </c>
      <c r="E167" s="39">
        <f>SUM(E163:E166)</f>
        <v>0</v>
      </c>
      <c r="F167" s="39">
        <f t="shared" ref="F167" si="154">SUM(F163:F166)</f>
        <v>0</v>
      </c>
      <c r="G167" s="39">
        <f t="shared" ref="G167" si="155">SUM(G163:G166)</f>
        <v>0</v>
      </c>
      <c r="H167" s="39">
        <f t="shared" ref="H167" si="156">SUM(H163:H166)</f>
        <v>0</v>
      </c>
      <c r="I167" s="39">
        <f t="shared" si="153"/>
        <v>0</v>
      </c>
    </row>
    <row r="168" spans="1:9" ht="24" customHeight="1" x14ac:dyDescent="0.3">
      <c r="D168"/>
      <c r="E168"/>
    </row>
    <row r="169" spans="1:9" ht="24" customHeight="1" x14ac:dyDescent="0.3">
      <c r="D169" s="9"/>
      <c r="E169" s="68" t="s">
        <v>49</v>
      </c>
      <c r="F169" s="68" t="s">
        <v>50</v>
      </c>
      <c r="G169" s="68" t="s">
        <v>51</v>
      </c>
      <c r="H169" s="68" t="s">
        <v>52</v>
      </c>
      <c r="I169" s="11" t="s">
        <v>70</v>
      </c>
    </row>
    <row r="170" spans="1:9" ht="24" customHeight="1" x14ac:dyDescent="0.3">
      <c r="A170" s="8"/>
      <c r="B170" s="8"/>
      <c r="C170" s="8"/>
      <c r="D170" s="61" t="s">
        <v>18</v>
      </c>
      <c r="E170" s="46">
        <f>E149</f>
        <v>0</v>
      </c>
      <c r="F170" s="46">
        <f t="shared" ref="F170:I170" si="157">F149</f>
        <v>0</v>
      </c>
      <c r="G170" s="46">
        <f t="shared" si="157"/>
        <v>0</v>
      </c>
      <c r="H170" s="46">
        <f t="shared" si="157"/>
        <v>0</v>
      </c>
      <c r="I170" s="46">
        <f t="shared" si="157"/>
        <v>0</v>
      </c>
    </row>
    <row r="171" spans="1:9" ht="24" customHeight="1" x14ac:dyDescent="0.3">
      <c r="A171" s="5"/>
      <c r="B171" s="5"/>
      <c r="C171" s="5"/>
      <c r="D171" s="61" t="s">
        <v>19</v>
      </c>
      <c r="E171" s="46">
        <f>E159</f>
        <v>0</v>
      </c>
      <c r="F171" s="46">
        <f t="shared" ref="F171:I171" si="158">F159</f>
        <v>0</v>
      </c>
      <c r="G171" s="46">
        <f t="shared" si="158"/>
        <v>0</v>
      </c>
      <c r="H171" s="46">
        <f t="shared" si="158"/>
        <v>0</v>
      </c>
      <c r="I171" s="46">
        <f t="shared" si="158"/>
        <v>0</v>
      </c>
    </row>
    <row r="172" spans="1:9" ht="24" customHeight="1" thickBot="1" x14ac:dyDescent="0.35">
      <c r="D172" s="62" t="s">
        <v>22</v>
      </c>
      <c r="E172" s="48">
        <f>E167</f>
        <v>0</v>
      </c>
      <c r="F172" s="48">
        <f t="shared" ref="F172:I172" si="159">F167</f>
        <v>0</v>
      </c>
      <c r="G172" s="48">
        <f t="shared" si="159"/>
        <v>0</v>
      </c>
      <c r="H172" s="48">
        <f t="shared" si="159"/>
        <v>0</v>
      </c>
      <c r="I172" s="48">
        <f t="shared" si="159"/>
        <v>0</v>
      </c>
    </row>
    <row r="173" spans="1:9" ht="24" customHeight="1" thickBot="1" x14ac:dyDescent="0.35">
      <c r="D173" s="63" t="s">
        <v>72</v>
      </c>
      <c r="E173" s="64">
        <f>SUM(E170:E172)</f>
        <v>0</v>
      </c>
      <c r="F173" s="64">
        <f t="shared" ref="F173" si="160">SUM(F170:F172)</f>
        <v>0</v>
      </c>
      <c r="G173" s="64">
        <f t="shared" ref="G173" si="161">SUM(G170:G172)</f>
        <v>0</v>
      </c>
      <c r="H173" s="64">
        <f t="shared" ref="H173" si="162">SUM(H170:H172)</f>
        <v>0</v>
      </c>
      <c r="I173" s="65">
        <f t="shared" ref="I173" si="163">SUM(E173:H173)</f>
        <v>0</v>
      </c>
    </row>
    <row r="175" spans="1:9" ht="15" thickBot="1" x14ac:dyDescent="0.35"/>
    <row r="176" spans="1:9" ht="18" x14ac:dyDescent="0.3">
      <c r="E176" s="73" t="s">
        <v>48</v>
      </c>
      <c r="F176" s="73" t="s">
        <v>60</v>
      </c>
      <c r="G176" s="73" t="s">
        <v>70</v>
      </c>
      <c r="H176" s="73" t="s">
        <v>9</v>
      </c>
    </row>
    <row r="177" spans="4:8" ht="18" x14ac:dyDescent="0.3">
      <c r="D177" s="71" t="s">
        <v>18</v>
      </c>
      <c r="E177" s="74">
        <f>I53</f>
        <v>0</v>
      </c>
      <c r="F177" s="74">
        <f>I111</f>
        <v>0</v>
      </c>
      <c r="G177" s="74">
        <f>I170</f>
        <v>0</v>
      </c>
      <c r="H177" s="74">
        <f>SUM(E177:G177)</f>
        <v>0</v>
      </c>
    </row>
    <row r="178" spans="4:8" ht="18" x14ac:dyDescent="0.3">
      <c r="D178" s="71" t="s">
        <v>19</v>
      </c>
      <c r="E178" s="74">
        <f t="shared" ref="E178:E180" si="164">I54</f>
        <v>0</v>
      </c>
      <c r="F178" s="74">
        <f t="shared" ref="F178:F180" si="165">I112</f>
        <v>0</v>
      </c>
      <c r="G178" s="74">
        <f t="shared" ref="G178:G180" si="166">I171</f>
        <v>0</v>
      </c>
      <c r="H178" s="74">
        <f t="shared" ref="H178:H180" si="167">SUM(E178:G178)</f>
        <v>0</v>
      </c>
    </row>
    <row r="179" spans="4:8" ht="18.600000000000001" thickBot="1" x14ac:dyDescent="0.35">
      <c r="D179" s="72" t="s">
        <v>22</v>
      </c>
      <c r="E179" s="75">
        <f t="shared" si="164"/>
        <v>0</v>
      </c>
      <c r="F179" s="75">
        <f t="shared" si="165"/>
        <v>0</v>
      </c>
      <c r="G179" s="75">
        <f t="shared" si="166"/>
        <v>0</v>
      </c>
      <c r="H179" s="75">
        <f t="shared" si="167"/>
        <v>0</v>
      </c>
    </row>
    <row r="180" spans="4:8" ht="18.600000000000001" thickBot="1" x14ac:dyDescent="0.35">
      <c r="D180" s="69" t="s">
        <v>21</v>
      </c>
      <c r="E180" s="70">
        <f t="shared" si="164"/>
        <v>0</v>
      </c>
      <c r="F180" s="70">
        <f t="shared" si="165"/>
        <v>0</v>
      </c>
      <c r="G180" s="70">
        <f t="shared" si="166"/>
        <v>0</v>
      </c>
      <c r="H180" s="70">
        <f t="shared" si="167"/>
        <v>0</v>
      </c>
    </row>
  </sheetData>
  <mergeCells count="150">
    <mergeCell ref="C24:C26"/>
    <mergeCell ref="A27:A29"/>
    <mergeCell ref="B27:B29"/>
    <mergeCell ref="C27:C29"/>
    <mergeCell ref="A42:C42"/>
    <mergeCell ref="A12:A14"/>
    <mergeCell ref="B12:B14"/>
    <mergeCell ref="B15:B17"/>
    <mergeCell ref="C15:C17"/>
    <mergeCell ref="A9:A11"/>
    <mergeCell ref="B9:B11"/>
    <mergeCell ref="C9:C11"/>
    <mergeCell ref="B59:D59"/>
    <mergeCell ref="F59:I59"/>
    <mergeCell ref="B1:D1"/>
    <mergeCell ref="D3:I3"/>
    <mergeCell ref="A6:A8"/>
    <mergeCell ref="B6:B8"/>
    <mergeCell ref="C6:C8"/>
    <mergeCell ref="A4:I4"/>
    <mergeCell ref="F1:I1"/>
    <mergeCell ref="A30:C30"/>
    <mergeCell ref="A50:C50"/>
    <mergeCell ref="A40:A41"/>
    <mergeCell ref="B40:B41"/>
    <mergeCell ref="C40:C41"/>
    <mergeCell ref="A36:A37"/>
    <mergeCell ref="B36:B37"/>
    <mergeCell ref="C36:C37"/>
    <mergeCell ref="A24:A26"/>
    <mergeCell ref="B24:B26"/>
    <mergeCell ref="A61:C61"/>
    <mergeCell ref="D61:I61"/>
    <mergeCell ref="A62:I62"/>
    <mergeCell ref="A49:C49"/>
    <mergeCell ref="A3:C3"/>
    <mergeCell ref="A34:I34"/>
    <mergeCell ref="A38:A39"/>
    <mergeCell ref="B38:B39"/>
    <mergeCell ref="C38:C39"/>
    <mergeCell ref="A46:C46"/>
    <mergeCell ref="A44:I44"/>
    <mergeCell ref="A45:C45"/>
    <mergeCell ref="A47:C47"/>
    <mergeCell ref="A48:C48"/>
    <mergeCell ref="A18:A20"/>
    <mergeCell ref="B18:B20"/>
    <mergeCell ref="C18:C20"/>
    <mergeCell ref="A21:A23"/>
    <mergeCell ref="B21:B23"/>
    <mergeCell ref="C21:C23"/>
    <mergeCell ref="A32:C32"/>
    <mergeCell ref="A31:B31"/>
    <mergeCell ref="C12:C14"/>
    <mergeCell ref="A15:A17"/>
    <mergeCell ref="A70:A72"/>
    <mergeCell ref="B70:B72"/>
    <mergeCell ref="C70:C72"/>
    <mergeCell ref="A73:A75"/>
    <mergeCell ref="B73:B75"/>
    <mergeCell ref="C73:C75"/>
    <mergeCell ref="A64:A66"/>
    <mergeCell ref="B64:B66"/>
    <mergeCell ref="C64:C66"/>
    <mergeCell ref="A67:A69"/>
    <mergeCell ref="B67:B69"/>
    <mergeCell ref="C67:C69"/>
    <mergeCell ref="A82:A84"/>
    <mergeCell ref="B82:B84"/>
    <mergeCell ref="C82:C84"/>
    <mergeCell ref="A85:A87"/>
    <mergeCell ref="B85:B87"/>
    <mergeCell ref="C85:C87"/>
    <mergeCell ref="A76:A78"/>
    <mergeCell ref="B76:B78"/>
    <mergeCell ref="C76:C78"/>
    <mergeCell ref="A79:A81"/>
    <mergeCell ref="B79:B81"/>
    <mergeCell ref="C79:C81"/>
    <mergeCell ref="A96:A97"/>
    <mergeCell ref="B96:B97"/>
    <mergeCell ref="C96:C97"/>
    <mergeCell ref="A98:A99"/>
    <mergeCell ref="B98:B99"/>
    <mergeCell ref="C98:C99"/>
    <mergeCell ref="A88:C88"/>
    <mergeCell ref="A89:B89"/>
    <mergeCell ref="A90:C90"/>
    <mergeCell ref="A92:I92"/>
    <mergeCell ref="A94:A95"/>
    <mergeCell ref="B94:B95"/>
    <mergeCell ref="C94:C95"/>
    <mergeCell ref="A106:C106"/>
    <mergeCell ref="A107:C107"/>
    <mergeCell ref="A108:C108"/>
    <mergeCell ref="B118:D118"/>
    <mergeCell ref="F118:I118"/>
    <mergeCell ref="A100:C100"/>
    <mergeCell ref="A102:I102"/>
    <mergeCell ref="A103:C103"/>
    <mergeCell ref="A104:C104"/>
    <mergeCell ref="A105:C105"/>
    <mergeCell ref="A126:A128"/>
    <mergeCell ref="B126:B128"/>
    <mergeCell ref="C126:C128"/>
    <mergeCell ref="A129:A131"/>
    <mergeCell ref="B129:B131"/>
    <mergeCell ref="C129:C131"/>
    <mergeCell ref="A120:C120"/>
    <mergeCell ref="D120:I120"/>
    <mergeCell ref="A121:I121"/>
    <mergeCell ref="A123:A125"/>
    <mergeCell ref="B123:B125"/>
    <mergeCell ref="C123:C125"/>
    <mergeCell ref="A138:A140"/>
    <mergeCell ref="B138:B140"/>
    <mergeCell ref="C138:C140"/>
    <mergeCell ref="A141:A143"/>
    <mergeCell ref="B141:B143"/>
    <mergeCell ref="C141:C143"/>
    <mergeCell ref="A132:A134"/>
    <mergeCell ref="B132:B134"/>
    <mergeCell ref="C132:C134"/>
    <mergeCell ref="A135:A137"/>
    <mergeCell ref="B135:B137"/>
    <mergeCell ref="C135:C137"/>
    <mergeCell ref="A149:C149"/>
    <mergeCell ref="A151:I151"/>
    <mergeCell ref="A153:A154"/>
    <mergeCell ref="B153:B154"/>
    <mergeCell ref="C153:C154"/>
    <mergeCell ref="A144:A146"/>
    <mergeCell ref="B144:B146"/>
    <mergeCell ref="C144:C146"/>
    <mergeCell ref="A147:C147"/>
    <mergeCell ref="A148:B148"/>
    <mergeCell ref="A165:C165"/>
    <mergeCell ref="A166:C166"/>
    <mergeCell ref="A167:C167"/>
    <mergeCell ref="A159:C159"/>
    <mergeCell ref="A161:I161"/>
    <mergeCell ref="A162:C162"/>
    <mergeCell ref="A163:C163"/>
    <mergeCell ref="A164:C164"/>
    <mergeCell ref="A155:A156"/>
    <mergeCell ref="B155:B156"/>
    <mergeCell ref="C155:C156"/>
    <mergeCell ref="A157:A158"/>
    <mergeCell ref="B157:B158"/>
    <mergeCell ref="C157:C158"/>
  </mergeCells>
  <dataValidations disablePrompts="1" count="1">
    <dataValidation type="decimal" operator="lessThanOrEqual" allowBlank="1" showInputMessage="1" showErrorMessage="1" promptTitle="Indirect Cost Rate" prompt="Enter a decimal equal to or less than 0.1_x000a_For example, 6.5% would be &quot;.065&quot;" sqref="C31 C89 C148">
      <formula1>0.1</formula1>
    </dataValidation>
  </dataValidations>
  <pageMargins left="0.7" right="0.7" top="0.75" bottom="0.75" header="0.3" footer="0.3"/>
  <pageSetup scale="57" orientation="landscape" r:id="rId1"/>
  <headerFooter>
    <oddHeader>&amp;L&amp;"-,Bold"&amp;12EXHIBIT D&amp;C&amp;"-,Bold"&amp;12BUDGET SPREADSHEET
Annual Projections FY18 - FY20&amp;R&amp;"-,Bold"&amp;12Request for Proposals: Youth and Family Programs
RFP Number – 2017-002</oddHeader>
  </headerFooter>
  <rowBreaks count="5" manualBreakCount="5">
    <brk id="32" max="8" man="1"/>
    <brk id="58" max="8" man="1"/>
    <brk id="90" max="8" man="1"/>
    <brk id="117" max="8" man="1"/>
    <brk id="149"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0"/>
  <sheetViews>
    <sheetView zoomScaleNormal="100" workbookViewId="0">
      <selection activeCell="B6" sqref="B6:B8"/>
    </sheetView>
  </sheetViews>
  <sheetFormatPr defaultRowHeight="14.4" x14ac:dyDescent="0.3"/>
  <cols>
    <col min="1" max="1" width="42.33203125" customWidth="1"/>
    <col min="2" max="3" width="16.6640625" customWidth="1"/>
    <col min="4" max="4" width="38.44140625" style="1" customWidth="1"/>
    <col min="5" max="5" width="19.88671875" style="1" customWidth="1"/>
    <col min="6" max="9" width="19.88671875" customWidth="1"/>
    <col min="10" max="10" width="20.33203125" customWidth="1"/>
  </cols>
  <sheetData>
    <row r="1" spans="1:10" s="2" customFormat="1" ht="22.5" customHeight="1" x14ac:dyDescent="0.25">
      <c r="A1" s="3" t="s">
        <v>3</v>
      </c>
      <c r="B1" s="120"/>
      <c r="C1" s="121"/>
      <c r="D1" s="122"/>
      <c r="E1" s="4"/>
      <c r="F1" s="123" t="s">
        <v>53</v>
      </c>
      <c r="G1" s="124"/>
      <c r="H1" s="124"/>
      <c r="I1" s="125"/>
    </row>
    <row r="2" spans="1:10" ht="15" customHeight="1" x14ac:dyDescent="0.3">
      <c r="A2" s="6"/>
      <c r="B2" s="6"/>
      <c r="C2" s="6"/>
      <c r="D2" s="7"/>
      <c r="E2" s="7"/>
    </row>
    <row r="3" spans="1:10" ht="22.5" customHeight="1" x14ac:dyDescent="0.25">
      <c r="A3" s="113"/>
      <c r="B3" s="114"/>
      <c r="C3" s="115"/>
      <c r="D3" s="116" t="s">
        <v>5</v>
      </c>
      <c r="E3" s="117"/>
      <c r="F3" s="117"/>
      <c r="G3" s="117"/>
      <c r="H3" s="117"/>
      <c r="I3" s="117"/>
    </row>
    <row r="4" spans="1:10" ht="22.5" customHeight="1" x14ac:dyDescent="0.25">
      <c r="A4" s="105" t="s">
        <v>12</v>
      </c>
      <c r="B4" s="105"/>
      <c r="C4" s="105"/>
      <c r="D4" s="105"/>
      <c r="E4" s="105"/>
      <c r="F4" s="105"/>
      <c r="G4" s="105"/>
      <c r="H4" s="105"/>
      <c r="I4" s="105"/>
    </row>
    <row r="5" spans="1:10" ht="34.5" x14ac:dyDescent="0.25">
      <c r="A5" s="11" t="s">
        <v>11</v>
      </c>
      <c r="B5" s="12" t="s">
        <v>7</v>
      </c>
      <c r="C5" s="12" t="s">
        <v>6</v>
      </c>
      <c r="D5" s="11" t="s">
        <v>16</v>
      </c>
      <c r="E5" s="68" t="s">
        <v>44</v>
      </c>
      <c r="F5" s="68" t="s">
        <v>45</v>
      </c>
      <c r="G5" s="68" t="s">
        <v>46</v>
      </c>
      <c r="H5" s="68" t="s">
        <v>47</v>
      </c>
      <c r="I5" s="11" t="s">
        <v>48</v>
      </c>
      <c r="J5" s="15"/>
    </row>
    <row r="6" spans="1:10" ht="24" customHeight="1" x14ac:dyDescent="0.3">
      <c r="A6" s="131" t="s">
        <v>23</v>
      </c>
      <c r="B6" s="132">
        <v>1</v>
      </c>
      <c r="C6" s="129">
        <v>30</v>
      </c>
      <c r="D6" s="16" t="s">
        <v>10</v>
      </c>
      <c r="E6" s="31">
        <v>50</v>
      </c>
      <c r="F6" s="31">
        <v>75</v>
      </c>
      <c r="G6" s="31">
        <v>75</v>
      </c>
      <c r="H6" s="31">
        <v>75</v>
      </c>
      <c r="I6" s="83">
        <v>75</v>
      </c>
    </row>
    <row r="7" spans="1:10" ht="24" customHeight="1" x14ac:dyDescent="0.3">
      <c r="A7" s="126"/>
      <c r="B7" s="127"/>
      <c r="C7" s="129"/>
      <c r="D7" s="17" t="s">
        <v>1</v>
      </c>
      <c r="E7" s="32">
        <v>30</v>
      </c>
      <c r="F7" s="32">
        <v>50</v>
      </c>
      <c r="G7" s="32">
        <v>50</v>
      </c>
      <c r="H7" s="32">
        <v>50</v>
      </c>
      <c r="I7" s="33">
        <f t="shared" ref="I7:I50" si="0">SUM(E7:H7)</f>
        <v>180</v>
      </c>
    </row>
    <row r="8" spans="1:10" ht="24" customHeight="1" x14ac:dyDescent="0.3">
      <c r="A8" s="126"/>
      <c r="B8" s="127"/>
      <c r="C8" s="130"/>
      <c r="D8" s="17" t="s">
        <v>8</v>
      </c>
      <c r="E8" s="42">
        <f>$B$6*$C$6*E7</f>
        <v>900</v>
      </c>
      <c r="F8" s="42">
        <f>$B$6*$C$6*F7</f>
        <v>1500</v>
      </c>
      <c r="G8" s="42">
        <f>$B$6*$C$6*G7</f>
        <v>1500</v>
      </c>
      <c r="H8" s="42">
        <f>$B$6*$C$6*H7</f>
        <v>1500</v>
      </c>
      <c r="I8" s="45">
        <f t="shared" si="0"/>
        <v>5400</v>
      </c>
    </row>
    <row r="9" spans="1:10" ht="24" customHeight="1" x14ac:dyDescent="0.3">
      <c r="A9" s="126" t="s">
        <v>24</v>
      </c>
      <c r="B9" s="127">
        <v>1</v>
      </c>
      <c r="C9" s="128">
        <v>45</v>
      </c>
      <c r="D9" s="17" t="s">
        <v>10</v>
      </c>
      <c r="E9" s="31">
        <v>50</v>
      </c>
      <c r="F9" s="31">
        <v>50</v>
      </c>
      <c r="G9" s="31">
        <v>50</v>
      </c>
      <c r="H9" s="31">
        <v>50</v>
      </c>
      <c r="I9" s="83">
        <v>60</v>
      </c>
    </row>
    <row r="10" spans="1:10" ht="24" customHeight="1" x14ac:dyDescent="0.3">
      <c r="A10" s="126"/>
      <c r="B10" s="127"/>
      <c r="C10" s="129"/>
      <c r="D10" s="17" t="s">
        <v>1</v>
      </c>
      <c r="E10" s="32">
        <v>75</v>
      </c>
      <c r="F10" s="32">
        <v>75</v>
      </c>
      <c r="G10" s="32">
        <v>75</v>
      </c>
      <c r="H10" s="32">
        <v>75</v>
      </c>
      <c r="I10" s="33">
        <f t="shared" si="0"/>
        <v>300</v>
      </c>
    </row>
    <row r="11" spans="1:10" ht="24" customHeight="1" x14ac:dyDescent="0.3">
      <c r="A11" s="126"/>
      <c r="B11" s="127"/>
      <c r="C11" s="130"/>
      <c r="D11" s="17" t="s">
        <v>8</v>
      </c>
      <c r="E11" s="42">
        <f>$B$9*$C$9*E10</f>
        <v>3375</v>
      </c>
      <c r="F11" s="42">
        <f>$B$9*$C$9*F10</f>
        <v>3375</v>
      </c>
      <c r="G11" s="42">
        <f>$B$9*$C$9*G10</f>
        <v>3375</v>
      </c>
      <c r="H11" s="42">
        <f>$B$9*$C$9*H10</f>
        <v>3375</v>
      </c>
      <c r="I11" s="45">
        <f t="shared" si="0"/>
        <v>13500</v>
      </c>
    </row>
    <row r="12" spans="1:10" ht="24" customHeight="1" x14ac:dyDescent="0.3">
      <c r="A12" s="126" t="s">
        <v>25</v>
      </c>
      <c r="B12" s="127">
        <v>1</v>
      </c>
      <c r="C12" s="128">
        <v>45</v>
      </c>
      <c r="D12" s="17" t="s">
        <v>10</v>
      </c>
      <c r="E12" s="31">
        <v>20</v>
      </c>
      <c r="F12" s="31">
        <v>20</v>
      </c>
      <c r="G12" s="31">
        <v>20</v>
      </c>
      <c r="H12" s="31">
        <v>20</v>
      </c>
      <c r="I12" s="83">
        <v>50</v>
      </c>
    </row>
    <row r="13" spans="1:10" ht="24" customHeight="1" x14ac:dyDescent="0.3">
      <c r="A13" s="126"/>
      <c r="B13" s="127"/>
      <c r="C13" s="129"/>
      <c r="D13" s="17" t="s">
        <v>1</v>
      </c>
      <c r="E13" s="32">
        <v>50</v>
      </c>
      <c r="F13" s="32">
        <v>100</v>
      </c>
      <c r="G13" s="32">
        <v>100</v>
      </c>
      <c r="H13" s="32">
        <v>50</v>
      </c>
      <c r="I13" s="33">
        <f t="shared" ref="I13:I23" si="1">SUM(E13:H13)</f>
        <v>300</v>
      </c>
    </row>
    <row r="14" spans="1:10" ht="24" customHeight="1" x14ac:dyDescent="0.3">
      <c r="A14" s="126"/>
      <c r="B14" s="127"/>
      <c r="C14" s="130"/>
      <c r="D14" s="17" t="s">
        <v>8</v>
      </c>
      <c r="E14" s="42">
        <f>$B$12*$C$12*E13</f>
        <v>2250</v>
      </c>
      <c r="F14" s="42">
        <f t="shared" ref="F14:H14" si="2">$B$12*$C$12*F13</f>
        <v>4500</v>
      </c>
      <c r="G14" s="42">
        <f t="shared" si="2"/>
        <v>4500</v>
      </c>
      <c r="H14" s="42">
        <f t="shared" si="2"/>
        <v>2250</v>
      </c>
      <c r="I14" s="45">
        <f t="shared" si="1"/>
        <v>13500</v>
      </c>
    </row>
    <row r="15" spans="1:10" ht="24" customHeight="1" x14ac:dyDescent="0.3">
      <c r="A15" s="126" t="s">
        <v>26</v>
      </c>
      <c r="B15" s="127">
        <v>2</v>
      </c>
      <c r="C15" s="128">
        <v>26</v>
      </c>
      <c r="D15" s="17" t="s">
        <v>10</v>
      </c>
      <c r="E15" s="31">
        <v>0</v>
      </c>
      <c r="F15" s="31">
        <v>0</v>
      </c>
      <c r="G15" s="31">
        <v>0</v>
      </c>
      <c r="H15" s="31">
        <v>50</v>
      </c>
      <c r="I15" s="83">
        <v>50</v>
      </c>
    </row>
    <row r="16" spans="1:10" ht="24" customHeight="1" x14ac:dyDescent="0.3">
      <c r="A16" s="126"/>
      <c r="B16" s="127"/>
      <c r="C16" s="129"/>
      <c r="D16" s="17" t="s">
        <v>1</v>
      </c>
      <c r="E16" s="32">
        <v>0</v>
      </c>
      <c r="F16" s="32">
        <v>0</v>
      </c>
      <c r="G16" s="32">
        <v>0</v>
      </c>
      <c r="H16" s="32">
        <v>25</v>
      </c>
      <c r="I16" s="33">
        <f t="shared" si="1"/>
        <v>25</v>
      </c>
    </row>
    <row r="17" spans="1:9" ht="24" customHeight="1" x14ac:dyDescent="0.3">
      <c r="A17" s="126"/>
      <c r="B17" s="127"/>
      <c r="C17" s="130"/>
      <c r="D17" s="17" t="s">
        <v>8</v>
      </c>
      <c r="E17" s="42">
        <f>$B$15*$C$15*E16</f>
        <v>0</v>
      </c>
      <c r="F17" s="42">
        <f t="shared" ref="F17:H17" si="3">$B$15*$C$15*F16</f>
        <v>0</v>
      </c>
      <c r="G17" s="42">
        <f t="shared" si="3"/>
        <v>0</v>
      </c>
      <c r="H17" s="42">
        <f t="shared" si="3"/>
        <v>1300</v>
      </c>
      <c r="I17" s="45">
        <f t="shared" si="1"/>
        <v>1300</v>
      </c>
    </row>
    <row r="18" spans="1:9" ht="24" customHeight="1" x14ac:dyDescent="0.3">
      <c r="A18" s="126" t="s">
        <v>85</v>
      </c>
      <c r="B18" s="127">
        <v>3</v>
      </c>
      <c r="C18" s="128">
        <v>32.5</v>
      </c>
      <c r="D18" s="17" t="s">
        <v>10</v>
      </c>
      <c r="E18" s="31">
        <v>50</v>
      </c>
      <c r="F18" s="31">
        <v>50</v>
      </c>
      <c r="G18" s="31">
        <v>50</v>
      </c>
      <c r="H18" s="31">
        <v>0</v>
      </c>
      <c r="I18" s="83">
        <v>50</v>
      </c>
    </row>
    <row r="19" spans="1:9" ht="24" customHeight="1" x14ac:dyDescent="0.3">
      <c r="A19" s="126"/>
      <c r="B19" s="127"/>
      <c r="C19" s="129"/>
      <c r="D19" s="17" t="s">
        <v>77</v>
      </c>
      <c r="E19" s="32">
        <v>100</v>
      </c>
      <c r="F19" s="32">
        <v>100</v>
      </c>
      <c r="G19" s="32">
        <v>100</v>
      </c>
      <c r="H19" s="32">
        <v>0</v>
      </c>
      <c r="I19" s="33">
        <f t="shared" si="1"/>
        <v>300</v>
      </c>
    </row>
    <row r="20" spans="1:9" ht="24" customHeight="1" x14ac:dyDescent="0.3">
      <c r="A20" s="133"/>
      <c r="B20" s="134"/>
      <c r="C20" s="135"/>
      <c r="D20" s="17" t="s">
        <v>8</v>
      </c>
      <c r="E20" s="42">
        <f>$B$18*$C$18*E19</f>
        <v>9750</v>
      </c>
      <c r="F20" s="42">
        <f>$B$18*$C$18*F19</f>
        <v>9750</v>
      </c>
      <c r="G20" s="42">
        <f>$B$18*$C$18*G19</f>
        <v>9750</v>
      </c>
      <c r="H20" s="42">
        <f t="shared" ref="H20" si="4">$B$18*$C$18*H19</f>
        <v>0</v>
      </c>
      <c r="I20" s="45">
        <f t="shared" si="1"/>
        <v>29250</v>
      </c>
    </row>
    <row r="21" spans="1:9" ht="24" customHeight="1" x14ac:dyDescent="0.3">
      <c r="A21" s="126"/>
      <c r="B21" s="127"/>
      <c r="C21" s="128"/>
      <c r="D21" s="17" t="s">
        <v>10</v>
      </c>
      <c r="E21" s="31"/>
      <c r="F21" s="31"/>
      <c r="G21" s="31"/>
      <c r="H21" s="31"/>
      <c r="I21" s="83"/>
    </row>
    <row r="22" spans="1:9" ht="24" customHeight="1" x14ac:dyDescent="0.3">
      <c r="A22" s="126"/>
      <c r="B22" s="127"/>
      <c r="C22" s="129"/>
      <c r="D22" s="18" t="s">
        <v>1</v>
      </c>
      <c r="E22" s="32"/>
      <c r="F22" s="32"/>
      <c r="G22" s="32"/>
      <c r="H22" s="32"/>
      <c r="I22" s="34">
        <f t="shared" si="1"/>
        <v>0</v>
      </c>
    </row>
    <row r="23" spans="1:9" ht="24" customHeight="1" x14ac:dyDescent="0.3">
      <c r="A23" s="133"/>
      <c r="B23" s="134"/>
      <c r="C23" s="135"/>
      <c r="D23" s="19" t="s">
        <v>8</v>
      </c>
      <c r="E23" s="43">
        <f>$B$21*$C$21*E22</f>
        <v>0</v>
      </c>
      <c r="F23" s="43">
        <f t="shared" ref="F23:H23" si="5">$B$21*$C$21*F22</f>
        <v>0</v>
      </c>
      <c r="G23" s="43">
        <f t="shared" si="5"/>
        <v>0</v>
      </c>
      <c r="H23" s="43">
        <f t="shared" si="5"/>
        <v>0</v>
      </c>
      <c r="I23" s="46">
        <f t="shared" si="1"/>
        <v>0</v>
      </c>
    </row>
    <row r="24" spans="1:9" ht="24" customHeight="1" x14ac:dyDescent="0.3">
      <c r="A24" s="106"/>
      <c r="B24" s="99"/>
      <c r="C24" s="102"/>
      <c r="D24" s="19" t="s">
        <v>10</v>
      </c>
      <c r="E24" s="52"/>
      <c r="F24" s="52"/>
      <c r="G24" s="52"/>
      <c r="H24" s="52"/>
      <c r="I24" s="83"/>
    </row>
    <row r="25" spans="1:9" ht="24" customHeight="1" x14ac:dyDescent="0.3">
      <c r="A25" s="106"/>
      <c r="B25" s="99"/>
      <c r="C25" s="110"/>
      <c r="D25" s="19" t="s">
        <v>1</v>
      </c>
      <c r="E25" s="52"/>
      <c r="F25" s="52"/>
      <c r="G25" s="52"/>
      <c r="H25" s="52"/>
      <c r="I25" s="35">
        <f t="shared" ref="I25:I29" si="6">SUM(E25:H25)</f>
        <v>0</v>
      </c>
    </row>
    <row r="26" spans="1:9" ht="24" customHeight="1" x14ac:dyDescent="0.3">
      <c r="A26" s="106"/>
      <c r="B26" s="99"/>
      <c r="C26" s="103"/>
      <c r="D26" s="16" t="s">
        <v>8</v>
      </c>
      <c r="E26" s="44">
        <f>$B$24*$C$24*E25</f>
        <v>0</v>
      </c>
      <c r="F26" s="44">
        <f>$B$24*$C$24*F25</f>
        <v>0</v>
      </c>
      <c r="G26" s="44">
        <f>$B$24*$C$24*G25</f>
        <v>0</v>
      </c>
      <c r="H26" s="44">
        <f>$B$24*$C$24*H25</f>
        <v>0</v>
      </c>
      <c r="I26" s="47">
        <f t="shared" si="6"/>
        <v>0</v>
      </c>
    </row>
    <row r="27" spans="1:9" ht="24" customHeight="1" x14ac:dyDescent="0.3">
      <c r="A27" s="106"/>
      <c r="B27" s="99"/>
      <c r="C27" s="100"/>
      <c r="D27" s="17" t="s">
        <v>10</v>
      </c>
      <c r="E27" s="50"/>
      <c r="F27" s="50"/>
      <c r="G27" s="50"/>
      <c r="H27" s="50"/>
      <c r="I27" s="83"/>
    </row>
    <row r="28" spans="1:9" ht="24" customHeight="1" x14ac:dyDescent="0.3">
      <c r="A28" s="106"/>
      <c r="B28" s="99"/>
      <c r="C28" s="109"/>
      <c r="D28" s="18" t="s">
        <v>1</v>
      </c>
      <c r="E28" s="51"/>
      <c r="F28" s="51"/>
      <c r="G28" s="51"/>
      <c r="H28" s="51"/>
      <c r="I28" s="34">
        <f t="shared" si="6"/>
        <v>0</v>
      </c>
    </row>
    <row r="29" spans="1:9" ht="24" customHeight="1" thickBot="1" x14ac:dyDescent="0.35">
      <c r="A29" s="107"/>
      <c r="B29" s="108"/>
      <c r="C29" s="110"/>
      <c r="D29" s="20" t="s">
        <v>8</v>
      </c>
      <c r="E29" s="40">
        <f>$B$27*$C$27*E28</f>
        <v>0</v>
      </c>
      <c r="F29" s="40">
        <f>$B$27*$C$27*F28</f>
        <v>0</v>
      </c>
      <c r="G29" s="40">
        <f>$B$27*$C$27*G28</f>
        <v>0</v>
      </c>
      <c r="H29" s="40">
        <f>$B$27*$C$27*H28</f>
        <v>0</v>
      </c>
      <c r="I29" s="48">
        <f t="shared" si="6"/>
        <v>0</v>
      </c>
    </row>
    <row r="30" spans="1:9" ht="24" customHeight="1" x14ac:dyDescent="0.25">
      <c r="A30" s="111"/>
      <c r="B30" s="111"/>
      <c r="C30" s="111"/>
      <c r="D30" s="21" t="s">
        <v>13</v>
      </c>
      <c r="E30" s="59">
        <f>SUM(E8,E11,E14,E17,E20,E23,E26,E29)</f>
        <v>16275</v>
      </c>
      <c r="F30" s="59">
        <f t="shared" ref="F30:H30" si="7">SUM(F8,F11,F14,F17,F20,F23,F26,F29)</f>
        <v>19125</v>
      </c>
      <c r="G30" s="59">
        <f t="shared" si="7"/>
        <v>19125</v>
      </c>
      <c r="H30" s="59">
        <f t="shared" si="7"/>
        <v>8425</v>
      </c>
      <c r="I30" s="60">
        <f t="shared" si="0"/>
        <v>62950</v>
      </c>
    </row>
    <row r="31" spans="1:9" ht="24" customHeight="1" thickBot="1" x14ac:dyDescent="0.3">
      <c r="A31" s="112" t="s">
        <v>27</v>
      </c>
      <c r="B31" s="112"/>
      <c r="C31" s="41">
        <v>8.7499999999999994E-2</v>
      </c>
      <c r="D31" s="20" t="s">
        <v>14</v>
      </c>
      <c r="E31" s="40">
        <f>E30*$C31</f>
        <v>1424.0625</v>
      </c>
      <c r="F31" s="40">
        <f t="shared" ref="F31:H31" si="8">F30*$C31</f>
        <v>1673.4375</v>
      </c>
      <c r="G31" s="40">
        <f t="shared" si="8"/>
        <v>1673.4375</v>
      </c>
      <c r="H31" s="40">
        <f t="shared" si="8"/>
        <v>737.1875</v>
      </c>
      <c r="I31" s="48">
        <f t="shared" ref="I31:I32" si="9">SUM(E31:H31)</f>
        <v>5508.125</v>
      </c>
    </row>
    <row r="32" spans="1:9" ht="24" customHeight="1" x14ac:dyDescent="0.25">
      <c r="A32" s="104"/>
      <c r="B32" s="104"/>
      <c r="C32" s="104"/>
      <c r="D32" s="22" t="s">
        <v>18</v>
      </c>
      <c r="E32" s="39">
        <f>E30+E31</f>
        <v>17699.0625</v>
      </c>
      <c r="F32" s="39">
        <f t="shared" ref="F32:H32" si="10">F30+F31</f>
        <v>20798.4375</v>
      </c>
      <c r="G32" s="39">
        <f t="shared" si="10"/>
        <v>20798.4375</v>
      </c>
      <c r="H32" s="39">
        <f t="shared" si="10"/>
        <v>9162.1875</v>
      </c>
      <c r="I32" s="39">
        <f t="shared" si="9"/>
        <v>68458.125</v>
      </c>
    </row>
    <row r="33" spans="1:9" ht="16.5" customHeight="1" x14ac:dyDescent="0.25">
      <c r="A33" s="14"/>
      <c r="B33" s="14"/>
      <c r="C33" s="14"/>
      <c r="D33" s="14"/>
      <c r="E33" s="14"/>
      <c r="F33" s="14"/>
      <c r="G33" s="14"/>
      <c r="H33" s="14"/>
      <c r="I33" s="14"/>
    </row>
    <row r="34" spans="1:9" ht="22.5" customHeight="1" x14ac:dyDescent="0.25">
      <c r="A34" s="105" t="s">
        <v>15</v>
      </c>
      <c r="B34" s="105"/>
      <c r="C34" s="105"/>
      <c r="D34" s="105"/>
      <c r="E34" s="105"/>
      <c r="F34" s="105"/>
      <c r="G34" s="105"/>
      <c r="H34" s="105"/>
      <c r="I34" s="105"/>
    </row>
    <row r="35" spans="1:9" ht="34.5" x14ac:dyDescent="0.25">
      <c r="A35" s="10" t="s">
        <v>0</v>
      </c>
      <c r="B35" s="12" t="s">
        <v>7</v>
      </c>
      <c r="C35" s="12" t="s">
        <v>6</v>
      </c>
      <c r="D35" s="11" t="s">
        <v>16</v>
      </c>
      <c r="E35" s="68" t="s">
        <v>49</v>
      </c>
      <c r="F35" s="68" t="s">
        <v>50</v>
      </c>
      <c r="G35" s="68" t="s">
        <v>51</v>
      </c>
      <c r="H35" s="68" t="s">
        <v>52</v>
      </c>
      <c r="I35" s="11" t="s">
        <v>48</v>
      </c>
    </row>
    <row r="36" spans="1:9" ht="24" customHeight="1" x14ac:dyDescent="0.3">
      <c r="A36" s="98" t="s">
        <v>20</v>
      </c>
      <c r="B36" s="136">
        <v>2</v>
      </c>
      <c r="C36" s="137">
        <v>25</v>
      </c>
      <c r="D36" s="23" t="s">
        <v>1</v>
      </c>
      <c r="E36" s="32">
        <v>40</v>
      </c>
      <c r="F36" s="32">
        <v>20</v>
      </c>
      <c r="G36" s="32">
        <v>20</v>
      </c>
      <c r="H36" s="32">
        <v>45</v>
      </c>
      <c r="I36" s="85">
        <f t="shared" ref="I36:I42" si="11">SUM(E36:H36)</f>
        <v>125</v>
      </c>
    </row>
    <row r="37" spans="1:9" ht="24" customHeight="1" x14ac:dyDescent="0.3">
      <c r="A37" s="98"/>
      <c r="B37" s="136"/>
      <c r="C37" s="137"/>
      <c r="D37" s="23" t="s">
        <v>8</v>
      </c>
      <c r="E37" s="38">
        <f>$B$36*$C$36*E36</f>
        <v>2000</v>
      </c>
      <c r="F37" s="38">
        <f>$B$36*$C$36*F36</f>
        <v>1000</v>
      </c>
      <c r="G37" s="38">
        <f>$B$36*$C$36*G36</f>
        <v>1000</v>
      </c>
      <c r="H37" s="38">
        <f>$B$36*$C$36*H36</f>
        <v>2250</v>
      </c>
      <c r="I37" s="45">
        <f t="shared" si="11"/>
        <v>6250</v>
      </c>
    </row>
    <row r="38" spans="1:9" ht="24" customHeight="1" x14ac:dyDescent="0.3">
      <c r="A38" s="138" t="s">
        <v>28</v>
      </c>
      <c r="B38" s="136">
        <v>1</v>
      </c>
      <c r="C38" s="137">
        <v>50</v>
      </c>
      <c r="D38" s="24" t="s">
        <v>1</v>
      </c>
      <c r="E38" s="57">
        <v>25</v>
      </c>
      <c r="F38" s="57">
        <v>25</v>
      </c>
      <c r="G38" s="57">
        <v>25</v>
      </c>
      <c r="H38" s="57">
        <v>25</v>
      </c>
      <c r="I38" s="86">
        <f t="shared" si="11"/>
        <v>100</v>
      </c>
    </row>
    <row r="39" spans="1:9" ht="24" customHeight="1" x14ac:dyDescent="0.3">
      <c r="A39" s="138"/>
      <c r="B39" s="136"/>
      <c r="C39" s="137"/>
      <c r="D39" s="30" t="s">
        <v>8</v>
      </c>
      <c r="E39" s="53">
        <f>$B$38*$C$38*E38</f>
        <v>1250</v>
      </c>
      <c r="F39" s="53">
        <f t="shared" ref="F39:H39" si="12">$B$38*$C$38*F38</f>
        <v>1250</v>
      </c>
      <c r="G39" s="53">
        <f t="shared" si="12"/>
        <v>1250</v>
      </c>
      <c r="H39" s="53">
        <f t="shared" si="12"/>
        <v>1250</v>
      </c>
      <c r="I39" s="46">
        <f t="shared" si="11"/>
        <v>5000</v>
      </c>
    </row>
    <row r="40" spans="1:9" ht="24" customHeight="1" x14ac:dyDescent="0.3">
      <c r="A40" s="98"/>
      <c r="B40" s="136"/>
      <c r="C40" s="137"/>
      <c r="D40" s="30" t="s">
        <v>1</v>
      </c>
      <c r="E40" s="52"/>
      <c r="F40" s="52"/>
      <c r="G40" s="52"/>
      <c r="H40" s="52"/>
      <c r="I40" s="35">
        <f t="shared" si="11"/>
        <v>0</v>
      </c>
    </row>
    <row r="41" spans="1:9" ht="24" customHeight="1" thickBot="1" x14ac:dyDescent="0.35">
      <c r="A41" s="98"/>
      <c r="B41" s="136"/>
      <c r="C41" s="137"/>
      <c r="D41" s="25" t="s">
        <v>8</v>
      </c>
      <c r="E41" s="54">
        <f>$B$40*$C$40*E40</f>
        <v>0</v>
      </c>
      <c r="F41" s="54">
        <f>$B$40*$C$40*F40</f>
        <v>0</v>
      </c>
      <c r="G41" s="54">
        <f>$B$40*$C$40*G40</f>
        <v>0</v>
      </c>
      <c r="H41" s="54">
        <f>$B$40*$C$40*H40</f>
        <v>0</v>
      </c>
      <c r="I41" s="55">
        <f t="shared" si="11"/>
        <v>0</v>
      </c>
    </row>
    <row r="42" spans="1:9" ht="22.5" customHeight="1" x14ac:dyDescent="0.25">
      <c r="A42" s="92"/>
      <c r="B42" s="92"/>
      <c r="C42" s="93"/>
      <c r="D42" s="22" t="s">
        <v>19</v>
      </c>
      <c r="E42" s="39">
        <f>SUM(E37,E39,E41)</f>
        <v>3250</v>
      </c>
      <c r="F42" s="39">
        <f t="shared" ref="F42:H42" si="13">SUM(F37,F39,F41)</f>
        <v>2250</v>
      </c>
      <c r="G42" s="39">
        <f t="shared" si="13"/>
        <v>2250</v>
      </c>
      <c r="H42" s="39">
        <f t="shared" si="13"/>
        <v>3500</v>
      </c>
      <c r="I42" s="39">
        <f t="shared" si="11"/>
        <v>11250</v>
      </c>
    </row>
    <row r="43" spans="1:9" ht="30" customHeight="1" x14ac:dyDescent="0.25">
      <c r="D43"/>
      <c r="E43"/>
    </row>
    <row r="44" spans="1:9" ht="24" customHeight="1" x14ac:dyDescent="0.25">
      <c r="A44" s="94" t="s">
        <v>17</v>
      </c>
      <c r="B44" s="94"/>
      <c r="C44" s="94"/>
      <c r="D44" s="94"/>
      <c r="E44" s="94"/>
      <c r="F44" s="94"/>
      <c r="G44" s="94"/>
      <c r="H44" s="94"/>
      <c r="I44" s="94"/>
    </row>
    <row r="45" spans="1:9" ht="24" customHeight="1" x14ac:dyDescent="0.25">
      <c r="A45" s="95" t="s">
        <v>4</v>
      </c>
      <c r="B45" s="96"/>
      <c r="C45" s="97"/>
      <c r="D45" s="11" t="s">
        <v>16</v>
      </c>
      <c r="E45" s="68" t="s">
        <v>49</v>
      </c>
      <c r="F45" s="68" t="s">
        <v>50</v>
      </c>
      <c r="G45" s="68" t="s">
        <v>51</v>
      </c>
      <c r="H45" s="68" t="s">
        <v>52</v>
      </c>
      <c r="I45" s="11" t="s">
        <v>48</v>
      </c>
    </row>
    <row r="46" spans="1:9" ht="24" customHeight="1" x14ac:dyDescent="0.25">
      <c r="A46" s="139" t="s">
        <v>30</v>
      </c>
      <c r="B46" s="139"/>
      <c r="C46" s="139"/>
      <c r="D46" s="13" t="s">
        <v>2</v>
      </c>
      <c r="E46" s="87">
        <v>150</v>
      </c>
      <c r="F46" s="87">
        <v>150</v>
      </c>
      <c r="G46" s="87">
        <v>100</v>
      </c>
      <c r="H46" s="87">
        <v>100</v>
      </c>
      <c r="I46" s="45">
        <f t="shared" ref="I46" si="14">SUM(E46:H46)</f>
        <v>500</v>
      </c>
    </row>
    <row r="47" spans="1:9" ht="24" customHeight="1" x14ac:dyDescent="0.25">
      <c r="A47" s="139" t="s">
        <v>29</v>
      </c>
      <c r="B47" s="139"/>
      <c r="C47" s="139"/>
      <c r="D47" s="13" t="s">
        <v>2</v>
      </c>
      <c r="E47" s="87">
        <v>200</v>
      </c>
      <c r="F47" s="87">
        <v>300</v>
      </c>
      <c r="G47" s="87">
        <v>200</v>
      </c>
      <c r="H47" s="87">
        <v>0</v>
      </c>
      <c r="I47" s="45">
        <f t="shared" si="0"/>
        <v>700</v>
      </c>
    </row>
    <row r="48" spans="1:9" ht="24" customHeight="1" x14ac:dyDescent="0.25">
      <c r="A48" s="90"/>
      <c r="B48" s="90"/>
      <c r="C48" s="90"/>
      <c r="D48" s="27" t="s">
        <v>2</v>
      </c>
      <c r="E48" s="56"/>
      <c r="F48" s="56"/>
      <c r="G48" s="56"/>
      <c r="H48" s="56"/>
      <c r="I48" s="58">
        <f>SUM(E48:H48)</f>
        <v>0</v>
      </c>
    </row>
    <row r="49" spans="1:9" ht="24" customHeight="1" thickBot="1" x14ac:dyDescent="0.3">
      <c r="A49" s="90"/>
      <c r="B49" s="90"/>
      <c r="C49" s="90"/>
      <c r="D49" s="28" t="s">
        <v>2</v>
      </c>
      <c r="E49" s="54"/>
      <c r="F49" s="54"/>
      <c r="G49" s="54"/>
      <c r="H49" s="54"/>
      <c r="I49" s="55">
        <f t="shared" si="0"/>
        <v>0</v>
      </c>
    </row>
    <row r="50" spans="1:9" ht="24" customHeight="1" x14ac:dyDescent="0.25">
      <c r="A50" s="91"/>
      <c r="B50" s="91"/>
      <c r="C50" s="91"/>
      <c r="D50" s="29" t="s">
        <v>22</v>
      </c>
      <c r="E50" s="39">
        <f>SUM(E46:E49)</f>
        <v>350</v>
      </c>
      <c r="F50" s="39">
        <f t="shared" ref="F50:H50" si="15">SUM(F46:F49)</f>
        <v>450</v>
      </c>
      <c r="G50" s="39">
        <f t="shared" si="15"/>
        <v>300</v>
      </c>
      <c r="H50" s="39">
        <f t="shared" si="15"/>
        <v>100</v>
      </c>
      <c r="I50" s="39">
        <f t="shared" si="0"/>
        <v>1200</v>
      </c>
    </row>
    <row r="51" spans="1:9" ht="32.25" customHeight="1" x14ac:dyDescent="0.25">
      <c r="D51"/>
      <c r="E51"/>
    </row>
    <row r="52" spans="1:9" ht="24" customHeight="1" x14ac:dyDescent="0.25">
      <c r="D52" s="9"/>
      <c r="E52" s="68" t="s">
        <v>49</v>
      </c>
      <c r="F52" s="68" t="s">
        <v>50</v>
      </c>
      <c r="G52" s="68" t="s">
        <v>51</v>
      </c>
      <c r="H52" s="68" t="s">
        <v>52</v>
      </c>
      <c r="I52" s="11" t="s">
        <v>48</v>
      </c>
    </row>
    <row r="53" spans="1:9" ht="24" customHeight="1" x14ac:dyDescent="0.25">
      <c r="A53" s="8"/>
      <c r="B53" s="8"/>
      <c r="C53" s="8"/>
      <c r="D53" s="61" t="s">
        <v>18</v>
      </c>
      <c r="E53" s="46">
        <f>E32</f>
        <v>17699.0625</v>
      </c>
      <c r="F53" s="46">
        <f t="shared" ref="F53:I53" si="16">F32</f>
        <v>20798.4375</v>
      </c>
      <c r="G53" s="46">
        <f t="shared" si="16"/>
        <v>20798.4375</v>
      </c>
      <c r="H53" s="46">
        <f t="shared" si="16"/>
        <v>9162.1875</v>
      </c>
      <c r="I53" s="46">
        <f t="shared" si="16"/>
        <v>68458.125</v>
      </c>
    </row>
    <row r="54" spans="1:9" ht="18.75" x14ac:dyDescent="0.25">
      <c r="A54" s="5"/>
      <c r="B54" s="5"/>
      <c r="C54" s="5"/>
      <c r="D54" s="61" t="s">
        <v>19</v>
      </c>
      <c r="E54" s="46">
        <f>E42</f>
        <v>3250</v>
      </c>
      <c r="F54" s="46">
        <f t="shared" ref="F54:I54" si="17">F42</f>
        <v>2250</v>
      </c>
      <c r="G54" s="46">
        <f t="shared" si="17"/>
        <v>2250</v>
      </c>
      <c r="H54" s="46">
        <f t="shared" si="17"/>
        <v>3500</v>
      </c>
      <c r="I54" s="46">
        <f t="shared" si="17"/>
        <v>11250</v>
      </c>
    </row>
    <row r="55" spans="1:9" ht="19.5" thickBot="1" x14ac:dyDescent="0.3">
      <c r="D55" s="62" t="s">
        <v>22</v>
      </c>
      <c r="E55" s="48">
        <f>E50</f>
        <v>350</v>
      </c>
      <c r="F55" s="48">
        <f t="shared" ref="F55:I55" si="18">F50</f>
        <v>450</v>
      </c>
      <c r="G55" s="48">
        <f t="shared" si="18"/>
        <v>300</v>
      </c>
      <c r="H55" s="48">
        <f t="shared" si="18"/>
        <v>100</v>
      </c>
      <c r="I55" s="48">
        <f t="shared" si="18"/>
        <v>1200</v>
      </c>
    </row>
    <row r="56" spans="1:9" ht="19.5" thickBot="1" x14ac:dyDescent="0.3">
      <c r="D56" s="63" t="s">
        <v>58</v>
      </c>
      <c r="E56" s="64">
        <f>SUM(E53:E55)</f>
        <v>21299.0625</v>
      </c>
      <c r="F56" s="64">
        <f t="shared" ref="F56:H56" si="19">SUM(F53:F55)</f>
        <v>23498.4375</v>
      </c>
      <c r="G56" s="64">
        <f t="shared" si="19"/>
        <v>23348.4375</v>
      </c>
      <c r="H56" s="64">
        <f t="shared" si="19"/>
        <v>12762.1875</v>
      </c>
      <c r="I56" s="65">
        <f t="shared" ref="I56" si="20">SUM(E56:H56)</f>
        <v>80908.125</v>
      </c>
    </row>
    <row r="57" spans="1:9" ht="15" x14ac:dyDescent="0.25">
      <c r="D57"/>
      <c r="E57"/>
    </row>
    <row r="59" spans="1:9" ht="18.75" x14ac:dyDescent="0.25">
      <c r="A59" s="3" t="s">
        <v>3</v>
      </c>
      <c r="B59" s="120"/>
      <c r="C59" s="121"/>
      <c r="D59" s="122"/>
      <c r="E59" s="4"/>
      <c r="F59" s="123" t="s">
        <v>59</v>
      </c>
      <c r="G59" s="124"/>
      <c r="H59" s="124"/>
      <c r="I59" s="125"/>
    </row>
    <row r="60" spans="1:9" ht="18.75" x14ac:dyDescent="0.3">
      <c r="A60" s="6"/>
      <c r="B60" s="6"/>
      <c r="C60" s="6"/>
      <c r="D60" s="7"/>
      <c r="E60" s="7"/>
    </row>
    <row r="61" spans="1:9" ht="18.75" x14ac:dyDescent="0.25">
      <c r="A61" s="113"/>
      <c r="B61" s="114"/>
      <c r="C61" s="115"/>
      <c r="D61" s="116" t="s">
        <v>5</v>
      </c>
      <c r="E61" s="117"/>
      <c r="F61" s="117"/>
      <c r="G61" s="117"/>
      <c r="H61" s="117"/>
      <c r="I61" s="117"/>
    </row>
    <row r="62" spans="1:9" ht="18.75" x14ac:dyDescent="0.25">
      <c r="A62" s="105" t="s">
        <v>12</v>
      </c>
      <c r="B62" s="105"/>
      <c r="C62" s="105"/>
      <c r="D62" s="105"/>
      <c r="E62" s="105"/>
      <c r="F62" s="105"/>
      <c r="G62" s="105"/>
      <c r="H62" s="105"/>
      <c r="I62" s="105"/>
    </row>
    <row r="63" spans="1:9" ht="34.5" x14ac:dyDescent="0.25">
      <c r="A63" s="11" t="s">
        <v>11</v>
      </c>
      <c r="B63" s="12" t="s">
        <v>7</v>
      </c>
      <c r="C63" s="12" t="s">
        <v>6</v>
      </c>
      <c r="D63" s="11" t="s">
        <v>16</v>
      </c>
      <c r="E63" s="68" t="s">
        <v>64</v>
      </c>
      <c r="F63" s="68" t="s">
        <v>63</v>
      </c>
      <c r="G63" s="68" t="s">
        <v>62</v>
      </c>
      <c r="H63" s="68" t="s">
        <v>61</v>
      </c>
      <c r="I63" s="11" t="s">
        <v>60</v>
      </c>
    </row>
    <row r="64" spans="1:9" ht="24" customHeight="1" x14ac:dyDescent="0.3">
      <c r="A64" s="131" t="s">
        <v>23</v>
      </c>
      <c r="B64" s="132">
        <v>1</v>
      </c>
      <c r="C64" s="129">
        <v>30</v>
      </c>
      <c r="D64" s="16" t="s">
        <v>10</v>
      </c>
      <c r="E64" s="31">
        <v>50</v>
      </c>
      <c r="F64" s="31">
        <v>75</v>
      </c>
      <c r="G64" s="31">
        <v>75</v>
      </c>
      <c r="H64" s="31">
        <v>75</v>
      </c>
      <c r="I64" s="83">
        <v>85</v>
      </c>
    </row>
    <row r="65" spans="1:9" ht="24" customHeight="1" x14ac:dyDescent="0.3">
      <c r="A65" s="126"/>
      <c r="B65" s="127"/>
      <c r="C65" s="129"/>
      <c r="D65" s="17" t="s">
        <v>1</v>
      </c>
      <c r="E65" s="32">
        <v>30</v>
      </c>
      <c r="F65" s="32">
        <v>50</v>
      </c>
      <c r="G65" s="32">
        <v>50</v>
      </c>
      <c r="H65" s="32">
        <v>50</v>
      </c>
      <c r="I65" s="33">
        <f t="shared" ref="I65:I66" si="21">SUM(E65:H65)</f>
        <v>180</v>
      </c>
    </row>
    <row r="66" spans="1:9" ht="24" customHeight="1" x14ac:dyDescent="0.3">
      <c r="A66" s="126"/>
      <c r="B66" s="127"/>
      <c r="C66" s="130"/>
      <c r="D66" s="17" t="s">
        <v>8</v>
      </c>
      <c r="E66" s="42">
        <f>$B$6*$C$6*E65</f>
        <v>900</v>
      </c>
      <c r="F66" s="42">
        <f>$B$6*$C$6*F65</f>
        <v>1500</v>
      </c>
      <c r="G66" s="42">
        <f>$B$6*$C$6*G65</f>
        <v>1500</v>
      </c>
      <c r="H66" s="42">
        <f>$B$6*$C$6*H65</f>
        <v>1500</v>
      </c>
      <c r="I66" s="45">
        <f t="shared" si="21"/>
        <v>5400</v>
      </c>
    </row>
    <row r="67" spans="1:9" ht="24" customHeight="1" x14ac:dyDescent="0.3">
      <c r="A67" s="126" t="s">
        <v>24</v>
      </c>
      <c r="B67" s="127">
        <v>1</v>
      </c>
      <c r="C67" s="128">
        <v>45</v>
      </c>
      <c r="D67" s="17" t="s">
        <v>10</v>
      </c>
      <c r="E67" s="31">
        <v>50</v>
      </c>
      <c r="F67" s="31">
        <v>50</v>
      </c>
      <c r="G67" s="31">
        <v>50</v>
      </c>
      <c r="H67" s="31">
        <v>50</v>
      </c>
      <c r="I67" s="83">
        <v>75</v>
      </c>
    </row>
    <row r="68" spans="1:9" ht="24" customHeight="1" x14ac:dyDescent="0.3">
      <c r="A68" s="126"/>
      <c r="B68" s="127"/>
      <c r="C68" s="129"/>
      <c r="D68" s="17" t="s">
        <v>1</v>
      </c>
      <c r="E68" s="32">
        <v>75</v>
      </c>
      <c r="F68" s="32">
        <v>75</v>
      </c>
      <c r="G68" s="32">
        <v>75</v>
      </c>
      <c r="H68" s="32">
        <v>75</v>
      </c>
      <c r="I68" s="33">
        <f t="shared" ref="I68:I69" si="22">SUM(E68:H68)</f>
        <v>300</v>
      </c>
    </row>
    <row r="69" spans="1:9" ht="24" customHeight="1" x14ac:dyDescent="0.3">
      <c r="A69" s="126"/>
      <c r="B69" s="127"/>
      <c r="C69" s="130"/>
      <c r="D69" s="17" t="s">
        <v>8</v>
      </c>
      <c r="E69" s="42">
        <f>$B$9*$C$9*E68</f>
        <v>3375</v>
      </c>
      <c r="F69" s="42">
        <f>$B$9*$C$9*F68</f>
        <v>3375</v>
      </c>
      <c r="G69" s="42">
        <f>$B$9*$C$9*G68</f>
        <v>3375</v>
      </c>
      <c r="H69" s="42">
        <f>$B$9*$C$9*H68</f>
        <v>3375</v>
      </c>
      <c r="I69" s="45">
        <f t="shared" si="22"/>
        <v>13500</v>
      </c>
    </row>
    <row r="70" spans="1:9" ht="24" customHeight="1" x14ac:dyDescent="0.3">
      <c r="A70" s="126" t="s">
        <v>25</v>
      </c>
      <c r="B70" s="127">
        <v>1</v>
      </c>
      <c r="C70" s="128">
        <v>45</v>
      </c>
      <c r="D70" s="17" t="s">
        <v>10</v>
      </c>
      <c r="E70" s="31">
        <v>20</v>
      </c>
      <c r="F70" s="31">
        <v>20</v>
      </c>
      <c r="G70" s="31">
        <v>20</v>
      </c>
      <c r="H70" s="31">
        <v>20</v>
      </c>
      <c r="I70" s="83">
        <v>50</v>
      </c>
    </row>
    <row r="71" spans="1:9" ht="24" customHeight="1" x14ac:dyDescent="0.3">
      <c r="A71" s="126"/>
      <c r="B71" s="127"/>
      <c r="C71" s="129"/>
      <c r="D71" s="17" t="s">
        <v>1</v>
      </c>
      <c r="E71" s="32">
        <v>50</v>
      </c>
      <c r="F71" s="32">
        <v>100</v>
      </c>
      <c r="G71" s="32">
        <v>100</v>
      </c>
      <c r="H71" s="32">
        <v>50</v>
      </c>
      <c r="I71" s="33">
        <f t="shared" ref="I71:I72" si="23">SUM(E71:H71)</f>
        <v>300</v>
      </c>
    </row>
    <row r="72" spans="1:9" ht="24" customHeight="1" x14ac:dyDescent="0.3">
      <c r="A72" s="126"/>
      <c r="B72" s="127"/>
      <c r="C72" s="130"/>
      <c r="D72" s="17" t="s">
        <v>8</v>
      </c>
      <c r="E72" s="42">
        <f>$B$12*$C$12*E71</f>
        <v>2250</v>
      </c>
      <c r="F72" s="42">
        <f t="shared" ref="F72:H72" si="24">$B$12*$C$12*F71</f>
        <v>4500</v>
      </c>
      <c r="G72" s="42">
        <f t="shared" si="24"/>
        <v>4500</v>
      </c>
      <c r="H72" s="42">
        <f t="shared" si="24"/>
        <v>2250</v>
      </c>
      <c r="I72" s="45">
        <f t="shared" si="23"/>
        <v>13500</v>
      </c>
    </row>
    <row r="73" spans="1:9" ht="24" customHeight="1" x14ac:dyDescent="0.3">
      <c r="A73" s="126" t="s">
        <v>86</v>
      </c>
      <c r="B73" s="127">
        <v>2</v>
      </c>
      <c r="C73" s="128">
        <v>28</v>
      </c>
      <c r="D73" s="17" t="s">
        <v>10</v>
      </c>
      <c r="E73" s="31">
        <v>0</v>
      </c>
      <c r="F73" s="31">
        <v>0</v>
      </c>
      <c r="G73" s="31">
        <v>0</v>
      </c>
      <c r="H73" s="31">
        <v>50</v>
      </c>
      <c r="I73" s="83">
        <v>75</v>
      </c>
    </row>
    <row r="74" spans="1:9" ht="24" customHeight="1" x14ac:dyDescent="0.3">
      <c r="A74" s="126"/>
      <c r="B74" s="127"/>
      <c r="C74" s="129"/>
      <c r="D74" s="17" t="s">
        <v>1</v>
      </c>
      <c r="E74" s="32">
        <v>0</v>
      </c>
      <c r="F74" s="32">
        <v>0</v>
      </c>
      <c r="G74" s="32">
        <v>0</v>
      </c>
      <c r="H74" s="32">
        <v>25</v>
      </c>
      <c r="I74" s="33">
        <f t="shared" ref="I74:I75" si="25">SUM(E74:H74)</f>
        <v>25</v>
      </c>
    </row>
    <row r="75" spans="1:9" ht="24" customHeight="1" x14ac:dyDescent="0.3">
      <c r="A75" s="126"/>
      <c r="B75" s="127"/>
      <c r="C75" s="130"/>
      <c r="D75" s="17" t="s">
        <v>8</v>
      </c>
      <c r="E75" s="42">
        <f>$B$15*$C$15*E74</f>
        <v>0</v>
      </c>
      <c r="F75" s="42">
        <f t="shared" ref="F75:H75" si="26">$B$15*$C$15*F74</f>
        <v>0</v>
      </c>
      <c r="G75" s="42">
        <f t="shared" si="26"/>
        <v>0</v>
      </c>
      <c r="H75" s="42">
        <f t="shared" si="26"/>
        <v>1300</v>
      </c>
      <c r="I75" s="45">
        <f t="shared" si="25"/>
        <v>1300</v>
      </c>
    </row>
    <row r="76" spans="1:9" ht="24" customHeight="1" x14ac:dyDescent="0.3">
      <c r="A76" s="126" t="s">
        <v>85</v>
      </c>
      <c r="B76" s="127">
        <v>3</v>
      </c>
      <c r="C76" s="128">
        <v>32.5</v>
      </c>
      <c r="D76" s="17" t="s">
        <v>10</v>
      </c>
      <c r="E76" s="31">
        <v>50</v>
      </c>
      <c r="F76" s="31">
        <v>50</v>
      </c>
      <c r="G76" s="31">
        <v>50</v>
      </c>
      <c r="H76" s="31">
        <v>0</v>
      </c>
      <c r="I76" s="83">
        <v>50</v>
      </c>
    </row>
    <row r="77" spans="1:9" ht="24" customHeight="1" x14ac:dyDescent="0.3">
      <c r="A77" s="126"/>
      <c r="B77" s="127"/>
      <c r="C77" s="129"/>
      <c r="D77" s="17" t="s">
        <v>1</v>
      </c>
      <c r="E77" s="32">
        <v>100</v>
      </c>
      <c r="F77" s="32">
        <v>100</v>
      </c>
      <c r="G77" s="32">
        <v>100</v>
      </c>
      <c r="H77" s="32">
        <v>0</v>
      </c>
      <c r="I77" s="33">
        <f t="shared" ref="I77:I78" si="27">SUM(E77:H77)</f>
        <v>300</v>
      </c>
    </row>
    <row r="78" spans="1:9" ht="24" customHeight="1" x14ac:dyDescent="0.3">
      <c r="A78" s="133"/>
      <c r="B78" s="134"/>
      <c r="C78" s="135"/>
      <c r="D78" s="17" t="s">
        <v>8</v>
      </c>
      <c r="E78" s="42">
        <f>$B76*$C76*E77</f>
        <v>9750</v>
      </c>
      <c r="F78" s="42">
        <f t="shared" ref="F78:H78" si="28">$B76*$C76*F77</f>
        <v>9750</v>
      </c>
      <c r="G78" s="42">
        <f t="shared" si="28"/>
        <v>9750</v>
      </c>
      <c r="H78" s="42">
        <f t="shared" si="28"/>
        <v>0</v>
      </c>
      <c r="I78" s="45">
        <f t="shared" si="27"/>
        <v>29250</v>
      </c>
    </row>
    <row r="79" spans="1:9" ht="24" customHeight="1" x14ac:dyDescent="0.3">
      <c r="A79" s="106"/>
      <c r="B79" s="99"/>
      <c r="C79" s="100"/>
      <c r="D79" s="17" t="s">
        <v>10</v>
      </c>
      <c r="E79" s="50"/>
      <c r="F79" s="50"/>
      <c r="G79" s="50"/>
      <c r="H79" s="50"/>
      <c r="I79" s="33"/>
    </row>
    <row r="80" spans="1:9" ht="24" customHeight="1" x14ac:dyDescent="0.3">
      <c r="A80" s="106"/>
      <c r="B80" s="99"/>
      <c r="C80" s="109"/>
      <c r="D80" s="18" t="s">
        <v>1</v>
      </c>
      <c r="E80" s="51"/>
      <c r="F80" s="51"/>
      <c r="G80" s="51"/>
      <c r="H80" s="51"/>
      <c r="I80" s="34">
        <f t="shared" ref="I80:I81" si="29">SUM(E80:H80)</f>
        <v>0</v>
      </c>
    </row>
    <row r="81" spans="1:10" ht="24" customHeight="1" x14ac:dyDescent="0.3">
      <c r="A81" s="107"/>
      <c r="B81" s="108"/>
      <c r="C81" s="110"/>
      <c r="D81" s="19" t="s">
        <v>8</v>
      </c>
      <c r="E81" s="42">
        <f>$B79*$C79*E80</f>
        <v>0</v>
      </c>
      <c r="F81" s="42">
        <f t="shared" ref="F81" si="30">$B79*$C79*F80</f>
        <v>0</v>
      </c>
      <c r="G81" s="42">
        <f t="shared" ref="G81" si="31">$B79*$C79*G80</f>
        <v>0</v>
      </c>
      <c r="H81" s="42">
        <f t="shared" ref="H81" si="32">$B79*$C79*H80</f>
        <v>0</v>
      </c>
      <c r="I81" s="46">
        <f t="shared" si="29"/>
        <v>0</v>
      </c>
    </row>
    <row r="82" spans="1:10" ht="24" customHeight="1" x14ac:dyDescent="0.3">
      <c r="A82" s="106"/>
      <c r="B82" s="99"/>
      <c r="C82" s="102"/>
      <c r="D82" s="19" t="s">
        <v>10</v>
      </c>
      <c r="E82" s="52"/>
      <c r="F82" s="52"/>
      <c r="G82" s="52"/>
      <c r="H82" s="52"/>
      <c r="I82" s="35"/>
    </row>
    <row r="83" spans="1:10" ht="24" customHeight="1" x14ac:dyDescent="0.3">
      <c r="A83" s="106"/>
      <c r="B83" s="99"/>
      <c r="C83" s="110"/>
      <c r="D83" s="19" t="s">
        <v>1</v>
      </c>
      <c r="E83" s="52"/>
      <c r="F83" s="52"/>
      <c r="G83" s="52"/>
      <c r="H83" s="52"/>
      <c r="I83" s="35">
        <f t="shared" ref="I83:I84" si="33">SUM(E83:H83)</f>
        <v>0</v>
      </c>
    </row>
    <row r="84" spans="1:10" ht="24" customHeight="1" x14ac:dyDescent="0.3">
      <c r="A84" s="106"/>
      <c r="B84" s="99"/>
      <c r="C84" s="103"/>
      <c r="D84" s="16" t="s">
        <v>8</v>
      </c>
      <c r="E84" s="42">
        <f>$B82*$C82*E83</f>
        <v>0</v>
      </c>
      <c r="F84" s="42">
        <f t="shared" ref="F84" si="34">$B82*$C82*F83</f>
        <v>0</v>
      </c>
      <c r="G84" s="42">
        <f t="shared" ref="G84" si="35">$B82*$C82*G83</f>
        <v>0</v>
      </c>
      <c r="H84" s="42">
        <f t="shared" ref="H84" si="36">$B82*$C82*H83</f>
        <v>0</v>
      </c>
      <c r="I84" s="47">
        <f t="shared" si="33"/>
        <v>0</v>
      </c>
    </row>
    <row r="85" spans="1:10" ht="24" customHeight="1" x14ac:dyDescent="0.3">
      <c r="A85" s="106"/>
      <c r="B85" s="99"/>
      <c r="C85" s="100"/>
      <c r="D85" s="17" t="s">
        <v>10</v>
      </c>
      <c r="E85" s="50"/>
      <c r="F85" s="50"/>
      <c r="G85" s="50"/>
      <c r="H85" s="50"/>
      <c r="I85" s="33"/>
    </row>
    <row r="86" spans="1:10" ht="24" customHeight="1" x14ac:dyDescent="0.3">
      <c r="A86" s="106"/>
      <c r="B86" s="99"/>
      <c r="C86" s="109"/>
      <c r="D86" s="18" t="s">
        <v>1</v>
      </c>
      <c r="E86" s="51"/>
      <c r="F86" s="51"/>
      <c r="G86" s="51"/>
      <c r="H86" s="51"/>
      <c r="I86" s="34">
        <f t="shared" ref="I86:I87" si="37">SUM(E86:H86)</f>
        <v>0</v>
      </c>
    </row>
    <row r="87" spans="1:10" ht="24" customHeight="1" thickBot="1" x14ac:dyDescent="0.35">
      <c r="A87" s="107"/>
      <c r="B87" s="108"/>
      <c r="C87" s="110"/>
      <c r="D87" s="20" t="s">
        <v>8</v>
      </c>
      <c r="E87" s="40">
        <f>$B85*$C85*E86</f>
        <v>0</v>
      </c>
      <c r="F87" s="40">
        <f t="shared" ref="F87" si="38">$B85*$C85*F86</f>
        <v>0</v>
      </c>
      <c r="G87" s="40">
        <f t="shared" ref="G87" si="39">$B85*$C85*G86</f>
        <v>0</v>
      </c>
      <c r="H87" s="40">
        <f t="shared" ref="H87" si="40">$B85*$C85*H86</f>
        <v>0</v>
      </c>
      <c r="I87" s="48">
        <f t="shared" si="37"/>
        <v>0</v>
      </c>
      <c r="J87" s="84"/>
    </row>
    <row r="88" spans="1:10" ht="24" customHeight="1" x14ac:dyDescent="0.25">
      <c r="A88" s="111"/>
      <c r="B88" s="111"/>
      <c r="C88" s="111"/>
      <c r="D88" s="21" t="s">
        <v>13</v>
      </c>
      <c r="E88" s="59">
        <f>SUM(E66,E69,E72,E75,E78,E81,E84,E87)</f>
        <v>16275</v>
      </c>
      <c r="F88" s="59">
        <f t="shared" ref="F88:H88" si="41">SUM(F66,F69,F72,F75,F78,F81,F84,F87)</f>
        <v>19125</v>
      </c>
      <c r="G88" s="59">
        <f t="shared" si="41"/>
        <v>19125</v>
      </c>
      <c r="H88" s="59">
        <f t="shared" si="41"/>
        <v>8425</v>
      </c>
      <c r="I88" s="60">
        <f t="shared" ref="I88:I90" si="42">SUM(E88:H88)</f>
        <v>62950</v>
      </c>
    </row>
    <row r="89" spans="1:10" ht="24" customHeight="1" thickBot="1" x14ac:dyDescent="0.3">
      <c r="A89" s="112" t="s">
        <v>27</v>
      </c>
      <c r="B89" s="112"/>
      <c r="C89" s="41">
        <v>8.7499999999999994E-2</v>
      </c>
      <c r="D89" s="20" t="s">
        <v>14</v>
      </c>
      <c r="E89" s="40">
        <f>E88*$C89</f>
        <v>1424.0625</v>
      </c>
      <c r="F89" s="40">
        <f t="shared" ref="F89:H89" si="43">F88*$C89</f>
        <v>1673.4375</v>
      </c>
      <c r="G89" s="40">
        <f t="shared" si="43"/>
        <v>1673.4375</v>
      </c>
      <c r="H89" s="40">
        <f t="shared" si="43"/>
        <v>737.1875</v>
      </c>
      <c r="I89" s="48">
        <f t="shared" si="42"/>
        <v>5508.125</v>
      </c>
    </row>
    <row r="90" spans="1:10" ht="24" customHeight="1" x14ac:dyDescent="0.25">
      <c r="A90" s="104"/>
      <c r="B90" s="104"/>
      <c r="C90" s="104"/>
      <c r="D90" s="22" t="s">
        <v>18</v>
      </c>
      <c r="E90" s="39">
        <f>E88+E89</f>
        <v>17699.0625</v>
      </c>
      <c r="F90" s="39">
        <f t="shared" ref="F90:H90" si="44">F88+F89</f>
        <v>20798.4375</v>
      </c>
      <c r="G90" s="39">
        <f t="shared" si="44"/>
        <v>20798.4375</v>
      </c>
      <c r="H90" s="39">
        <f t="shared" si="44"/>
        <v>9162.1875</v>
      </c>
      <c r="I90" s="39">
        <f t="shared" si="42"/>
        <v>68458.125</v>
      </c>
    </row>
    <row r="91" spans="1:10" ht="15" x14ac:dyDescent="0.25">
      <c r="A91" s="14"/>
      <c r="B91" s="14"/>
      <c r="C91" s="14"/>
      <c r="D91" s="14"/>
      <c r="E91" s="14"/>
      <c r="F91" s="14"/>
      <c r="G91" s="14"/>
      <c r="H91" s="14"/>
      <c r="I91" s="14"/>
    </row>
    <row r="92" spans="1:10" ht="18.75" x14ac:dyDescent="0.25">
      <c r="A92" s="105" t="s">
        <v>15</v>
      </c>
      <c r="B92" s="105"/>
      <c r="C92" s="105"/>
      <c r="D92" s="105"/>
      <c r="E92" s="105"/>
      <c r="F92" s="105"/>
      <c r="G92" s="105"/>
      <c r="H92" s="105"/>
      <c r="I92" s="105"/>
    </row>
    <row r="93" spans="1:10" ht="34.5" x14ac:dyDescent="0.25">
      <c r="A93" s="10" t="s">
        <v>0</v>
      </c>
      <c r="B93" s="12" t="s">
        <v>7</v>
      </c>
      <c r="C93" s="12" t="s">
        <v>6</v>
      </c>
      <c r="D93" s="11" t="s">
        <v>16</v>
      </c>
      <c r="E93" s="68" t="s">
        <v>49</v>
      </c>
      <c r="F93" s="68" t="s">
        <v>50</v>
      </c>
      <c r="G93" s="68" t="s">
        <v>51</v>
      </c>
      <c r="H93" s="68" t="s">
        <v>52</v>
      </c>
      <c r="I93" s="11" t="s">
        <v>60</v>
      </c>
    </row>
    <row r="94" spans="1:10" ht="24" customHeight="1" x14ac:dyDescent="0.3">
      <c r="A94" s="98" t="s">
        <v>20</v>
      </c>
      <c r="B94" s="136">
        <v>2</v>
      </c>
      <c r="C94" s="137">
        <v>25</v>
      </c>
      <c r="D94" s="23" t="s">
        <v>1</v>
      </c>
      <c r="E94" s="32">
        <v>40</v>
      </c>
      <c r="F94" s="32">
        <v>20</v>
      </c>
      <c r="G94" s="32">
        <v>20</v>
      </c>
      <c r="H94" s="32">
        <v>45</v>
      </c>
      <c r="I94" s="85">
        <f t="shared" ref="I94" si="45">SUM(E94:H94)</f>
        <v>125</v>
      </c>
    </row>
    <row r="95" spans="1:10" ht="24" customHeight="1" x14ac:dyDescent="0.3">
      <c r="A95" s="98"/>
      <c r="B95" s="136"/>
      <c r="C95" s="137"/>
      <c r="D95" s="23" t="s">
        <v>8</v>
      </c>
      <c r="E95" s="38">
        <f>$B$36*$C$36*E94</f>
        <v>2000</v>
      </c>
      <c r="F95" s="38">
        <f>$B$36*$C$36*F94</f>
        <v>1000</v>
      </c>
      <c r="G95" s="38">
        <f>$B$36*$C$36*G94</f>
        <v>1000</v>
      </c>
      <c r="H95" s="38">
        <f>$B$36*$C$36*H94</f>
        <v>2250</v>
      </c>
      <c r="I95" s="45">
        <f t="shared" ref="I95:I100" si="46">SUM(E95:H95)</f>
        <v>6250</v>
      </c>
    </row>
    <row r="96" spans="1:10" ht="24" customHeight="1" x14ac:dyDescent="0.3">
      <c r="A96" s="138" t="s">
        <v>28</v>
      </c>
      <c r="B96" s="136">
        <v>1</v>
      </c>
      <c r="C96" s="137">
        <v>50</v>
      </c>
      <c r="D96" s="24" t="s">
        <v>1</v>
      </c>
      <c r="E96" s="57">
        <v>25</v>
      </c>
      <c r="F96" s="57">
        <v>25</v>
      </c>
      <c r="G96" s="57">
        <v>25</v>
      </c>
      <c r="H96" s="57">
        <v>25</v>
      </c>
      <c r="I96" s="86">
        <f t="shared" si="46"/>
        <v>100</v>
      </c>
    </row>
    <row r="97" spans="1:9" ht="24" customHeight="1" x14ac:dyDescent="0.3">
      <c r="A97" s="138"/>
      <c r="B97" s="136"/>
      <c r="C97" s="137"/>
      <c r="D97" s="30" t="s">
        <v>8</v>
      </c>
      <c r="E97" s="53">
        <f>$B$38*$C$38*E96</f>
        <v>1250</v>
      </c>
      <c r="F97" s="53">
        <f t="shared" ref="F97:H97" si="47">$B$38*$C$38*F96</f>
        <v>1250</v>
      </c>
      <c r="G97" s="53">
        <f t="shared" si="47"/>
        <v>1250</v>
      </c>
      <c r="H97" s="53">
        <f t="shared" si="47"/>
        <v>1250</v>
      </c>
      <c r="I97" s="46">
        <f t="shared" si="46"/>
        <v>5000</v>
      </c>
    </row>
    <row r="98" spans="1:9" ht="24" customHeight="1" x14ac:dyDescent="0.3">
      <c r="A98" s="98"/>
      <c r="B98" s="99"/>
      <c r="C98" s="102"/>
      <c r="D98" s="30" t="s">
        <v>1</v>
      </c>
      <c r="E98" s="52"/>
      <c r="F98" s="52"/>
      <c r="G98" s="52"/>
      <c r="H98" s="52"/>
      <c r="I98" s="35">
        <f t="shared" si="46"/>
        <v>0</v>
      </c>
    </row>
    <row r="99" spans="1:9" ht="24" customHeight="1" thickBot="1" x14ac:dyDescent="0.35">
      <c r="A99" s="98"/>
      <c r="B99" s="99"/>
      <c r="C99" s="103"/>
      <c r="D99" s="25" t="s">
        <v>8</v>
      </c>
      <c r="E99" s="54">
        <f>$B$40*$C$40*E98</f>
        <v>0</v>
      </c>
      <c r="F99" s="54">
        <f>$B$40*$C$40*F98</f>
        <v>0</v>
      </c>
      <c r="G99" s="54">
        <f>$B$40*$C$40*G98</f>
        <v>0</v>
      </c>
      <c r="H99" s="54">
        <f>$B$40*$C$40*H98</f>
        <v>0</v>
      </c>
      <c r="I99" s="55">
        <f t="shared" si="46"/>
        <v>0</v>
      </c>
    </row>
    <row r="100" spans="1:9" ht="24" customHeight="1" x14ac:dyDescent="0.25">
      <c r="A100" s="92"/>
      <c r="B100" s="92"/>
      <c r="C100" s="93"/>
      <c r="D100" s="22" t="s">
        <v>19</v>
      </c>
      <c r="E100" s="39">
        <f>SUM(E95,E97,E99)</f>
        <v>3250</v>
      </c>
      <c r="F100" s="39">
        <f t="shared" ref="F100:H100" si="48">SUM(F95,F97,F99)</f>
        <v>2250</v>
      </c>
      <c r="G100" s="39">
        <f t="shared" si="48"/>
        <v>2250</v>
      </c>
      <c r="H100" s="39">
        <f t="shared" si="48"/>
        <v>3500</v>
      </c>
      <c r="I100" s="39">
        <f t="shared" si="46"/>
        <v>11250</v>
      </c>
    </row>
    <row r="101" spans="1:9" ht="24" customHeight="1" x14ac:dyDescent="0.25">
      <c r="D101"/>
      <c r="E101"/>
    </row>
    <row r="102" spans="1:9" ht="24" customHeight="1" x14ac:dyDescent="0.25">
      <c r="A102" s="94" t="s">
        <v>17</v>
      </c>
      <c r="B102" s="94"/>
      <c r="C102" s="94"/>
      <c r="D102" s="94"/>
      <c r="E102" s="94"/>
      <c r="F102" s="94"/>
      <c r="G102" s="94"/>
      <c r="H102" s="94"/>
      <c r="I102" s="94"/>
    </row>
    <row r="103" spans="1:9" ht="24" customHeight="1" x14ac:dyDescent="0.25">
      <c r="A103" s="95" t="s">
        <v>4</v>
      </c>
      <c r="B103" s="96"/>
      <c r="C103" s="97"/>
      <c r="D103" s="11" t="s">
        <v>16</v>
      </c>
      <c r="E103" s="68" t="s">
        <v>49</v>
      </c>
      <c r="F103" s="68" t="s">
        <v>50</v>
      </c>
      <c r="G103" s="68" t="s">
        <v>51</v>
      </c>
      <c r="H103" s="68" t="s">
        <v>52</v>
      </c>
      <c r="I103" s="11" t="s">
        <v>60</v>
      </c>
    </row>
    <row r="104" spans="1:9" ht="24" customHeight="1" x14ac:dyDescent="0.25">
      <c r="A104" s="139" t="s">
        <v>30</v>
      </c>
      <c r="B104" s="139"/>
      <c r="C104" s="139"/>
      <c r="D104" s="13" t="s">
        <v>2</v>
      </c>
      <c r="E104" s="87">
        <v>150</v>
      </c>
      <c r="F104" s="87">
        <v>150</v>
      </c>
      <c r="G104" s="87">
        <v>100</v>
      </c>
      <c r="H104" s="87">
        <v>100</v>
      </c>
      <c r="I104" s="45">
        <f t="shared" ref="I104:I105" si="49">SUM(E104:H104)</f>
        <v>500</v>
      </c>
    </row>
    <row r="105" spans="1:9" ht="24" customHeight="1" x14ac:dyDescent="0.25">
      <c r="A105" s="139" t="s">
        <v>29</v>
      </c>
      <c r="B105" s="139"/>
      <c r="C105" s="139"/>
      <c r="D105" s="13" t="s">
        <v>2</v>
      </c>
      <c r="E105" s="87">
        <v>200</v>
      </c>
      <c r="F105" s="87">
        <v>300</v>
      </c>
      <c r="G105" s="87">
        <v>200</v>
      </c>
      <c r="H105" s="87">
        <v>0</v>
      </c>
      <c r="I105" s="45">
        <f t="shared" si="49"/>
        <v>700</v>
      </c>
    </row>
    <row r="106" spans="1:9" ht="24" customHeight="1" x14ac:dyDescent="0.25">
      <c r="A106" s="90"/>
      <c r="B106" s="90"/>
      <c r="C106" s="90"/>
      <c r="D106" s="27" t="s">
        <v>2</v>
      </c>
      <c r="E106" s="56"/>
      <c r="F106" s="56"/>
      <c r="G106" s="56"/>
      <c r="H106" s="56"/>
      <c r="I106" s="58">
        <f>SUM(E106:H106)</f>
        <v>0</v>
      </c>
    </row>
    <row r="107" spans="1:9" ht="24" customHeight="1" thickBot="1" x14ac:dyDescent="0.3">
      <c r="A107" s="90"/>
      <c r="B107" s="90"/>
      <c r="C107" s="90"/>
      <c r="D107" s="28" t="s">
        <v>2</v>
      </c>
      <c r="E107" s="54"/>
      <c r="F107" s="54"/>
      <c r="G107" s="54"/>
      <c r="H107" s="54"/>
      <c r="I107" s="55">
        <f t="shared" ref="I107:I108" si="50">SUM(E107:H107)</f>
        <v>0</v>
      </c>
    </row>
    <row r="108" spans="1:9" ht="24" customHeight="1" x14ac:dyDescent="0.25">
      <c r="A108" s="91"/>
      <c r="B108" s="91"/>
      <c r="C108" s="91"/>
      <c r="D108" s="29" t="s">
        <v>22</v>
      </c>
      <c r="E108" s="39">
        <f>SUM(E104:E107)</f>
        <v>350</v>
      </c>
      <c r="F108" s="39">
        <f t="shared" ref="F108:H108" si="51">SUM(F104:F107)</f>
        <v>450</v>
      </c>
      <c r="G108" s="39">
        <f t="shared" si="51"/>
        <v>300</v>
      </c>
      <c r="H108" s="39">
        <f t="shared" si="51"/>
        <v>100</v>
      </c>
      <c r="I108" s="39">
        <f t="shared" si="50"/>
        <v>1200</v>
      </c>
    </row>
    <row r="109" spans="1:9" ht="24" customHeight="1" x14ac:dyDescent="0.25">
      <c r="D109"/>
      <c r="E109"/>
    </row>
    <row r="110" spans="1:9" ht="24" customHeight="1" x14ac:dyDescent="0.25">
      <c r="D110" s="9"/>
      <c r="E110" s="68" t="s">
        <v>49</v>
      </c>
      <c r="F110" s="68" t="s">
        <v>50</v>
      </c>
      <c r="G110" s="68" t="s">
        <v>51</v>
      </c>
      <c r="H110" s="68" t="s">
        <v>52</v>
      </c>
      <c r="I110" s="11" t="s">
        <v>60</v>
      </c>
    </row>
    <row r="111" spans="1:9" ht="24" customHeight="1" x14ac:dyDescent="0.25">
      <c r="A111" s="8"/>
      <c r="B111" s="8"/>
      <c r="C111" s="8"/>
      <c r="D111" s="61" t="s">
        <v>18</v>
      </c>
      <c r="E111" s="46">
        <f>E90</f>
        <v>17699.0625</v>
      </c>
      <c r="F111" s="46">
        <f t="shared" ref="F111:I111" si="52">F90</f>
        <v>20798.4375</v>
      </c>
      <c r="G111" s="46">
        <f t="shared" si="52"/>
        <v>20798.4375</v>
      </c>
      <c r="H111" s="46">
        <f t="shared" si="52"/>
        <v>9162.1875</v>
      </c>
      <c r="I111" s="46">
        <f t="shared" si="52"/>
        <v>68458.125</v>
      </c>
    </row>
    <row r="112" spans="1:9" ht="24" customHeight="1" x14ac:dyDescent="0.25">
      <c r="A112" s="5"/>
      <c r="B112" s="5"/>
      <c r="C112" s="5"/>
      <c r="D112" s="61" t="s">
        <v>19</v>
      </c>
      <c r="E112" s="46">
        <f>E100</f>
        <v>3250</v>
      </c>
      <c r="F112" s="46">
        <f t="shared" ref="F112:I112" si="53">F100</f>
        <v>2250</v>
      </c>
      <c r="G112" s="46">
        <f t="shared" si="53"/>
        <v>2250</v>
      </c>
      <c r="H112" s="46">
        <f t="shared" si="53"/>
        <v>3500</v>
      </c>
      <c r="I112" s="46">
        <f t="shared" si="53"/>
        <v>11250</v>
      </c>
    </row>
    <row r="113" spans="1:9" ht="24" customHeight="1" thickBot="1" x14ac:dyDescent="0.3">
      <c r="D113" s="62" t="s">
        <v>22</v>
      </c>
      <c r="E113" s="48">
        <f>E108</f>
        <v>350</v>
      </c>
      <c r="F113" s="48">
        <f t="shared" ref="F113:I113" si="54">F108</f>
        <v>450</v>
      </c>
      <c r="G113" s="48">
        <f t="shared" si="54"/>
        <v>300</v>
      </c>
      <c r="H113" s="48">
        <f t="shared" si="54"/>
        <v>100</v>
      </c>
      <c r="I113" s="48">
        <f t="shared" si="54"/>
        <v>1200</v>
      </c>
    </row>
    <row r="114" spans="1:9" ht="24" customHeight="1" thickBot="1" x14ac:dyDescent="0.3">
      <c r="D114" s="63" t="s">
        <v>65</v>
      </c>
      <c r="E114" s="64">
        <f>SUM(E111:E113)</f>
        <v>21299.0625</v>
      </c>
      <c r="F114" s="64">
        <f t="shared" ref="F114:H114" si="55">SUM(F111:F113)</f>
        <v>23498.4375</v>
      </c>
      <c r="G114" s="64">
        <f t="shared" si="55"/>
        <v>23348.4375</v>
      </c>
      <c r="H114" s="64">
        <f t="shared" si="55"/>
        <v>12762.1875</v>
      </c>
      <c r="I114" s="65">
        <f t="shared" ref="I114" si="56">SUM(E114:H114)</f>
        <v>80908.125</v>
      </c>
    </row>
    <row r="118" spans="1:9" ht="18.75" x14ac:dyDescent="0.25">
      <c r="A118" s="3" t="s">
        <v>3</v>
      </c>
      <c r="B118" s="120"/>
      <c r="C118" s="121"/>
      <c r="D118" s="122"/>
      <c r="E118" s="4"/>
      <c r="F118" s="123" t="s">
        <v>71</v>
      </c>
      <c r="G118" s="124"/>
      <c r="H118" s="124"/>
      <c r="I118" s="125"/>
    </row>
    <row r="119" spans="1:9" ht="18.75" x14ac:dyDescent="0.3">
      <c r="A119" s="6"/>
      <c r="B119" s="6"/>
      <c r="C119" s="6"/>
      <c r="D119" s="7"/>
      <c r="E119" s="7"/>
    </row>
    <row r="120" spans="1:9" ht="18.75" x14ac:dyDescent="0.25">
      <c r="A120" s="113"/>
      <c r="B120" s="114"/>
      <c r="C120" s="115"/>
      <c r="D120" s="116" t="s">
        <v>5</v>
      </c>
      <c r="E120" s="117"/>
      <c r="F120" s="117"/>
      <c r="G120" s="117"/>
      <c r="H120" s="117"/>
      <c r="I120" s="117"/>
    </row>
    <row r="121" spans="1:9" ht="18.75" x14ac:dyDescent="0.25">
      <c r="A121" s="105" t="s">
        <v>12</v>
      </c>
      <c r="B121" s="105"/>
      <c r="C121" s="105"/>
      <c r="D121" s="105"/>
      <c r="E121" s="105"/>
      <c r="F121" s="105"/>
      <c r="G121" s="105"/>
      <c r="H121" s="105"/>
      <c r="I121" s="105"/>
    </row>
    <row r="122" spans="1:9" ht="34.5" x14ac:dyDescent="0.25">
      <c r="A122" s="11" t="s">
        <v>11</v>
      </c>
      <c r="B122" s="12" t="s">
        <v>7</v>
      </c>
      <c r="C122" s="12" t="s">
        <v>6</v>
      </c>
      <c r="D122" s="11" t="s">
        <v>16</v>
      </c>
      <c r="E122" s="68" t="s">
        <v>66</v>
      </c>
      <c r="F122" s="68" t="s">
        <v>67</v>
      </c>
      <c r="G122" s="68" t="s">
        <v>68</v>
      </c>
      <c r="H122" s="68" t="s">
        <v>69</v>
      </c>
      <c r="I122" s="11" t="s">
        <v>70</v>
      </c>
    </row>
    <row r="123" spans="1:9" ht="24" customHeight="1" x14ac:dyDescent="0.3">
      <c r="A123" s="131" t="s">
        <v>23</v>
      </c>
      <c r="B123" s="132">
        <v>1</v>
      </c>
      <c r="C123" s="129">
        <v>30</v>
      </c>
      <c r="D123" s="16" t="s">
        <v>10</v>
      </c>
      <c r="E123" s="31">
        <v>50</v>
      </c>
      <c r="F123" s="31">
        <v>75</v>
      </c>
      <c r="G123" s="31">
        <v>75</v>
      </c>
      <c r="H123" s="31">
        <v>75</v>
      </c>
      <c r="I123" s="83">
        <v>100</v>
      </c>
    </row>
    <row r="124" spans="1:9" ht="24" customHeight="1" x14ac:dyDescent="0.3">
      <c r="A124" s="126"/>
      <c r="B124" s="127"/>
      <c r="C124" s="129"/>
      <c r="D124" s="17" t="s">
        <v>1</v>
      </c>
      <c r="E124" s="32">
        <v>30</v>
      </c>
      <c r="F124" s="32">
        <v>50</v>
      </c>
      <c r="G124" s="32">
        <v>50</v>
      </c>
      <c r="H124" s="32">
        <v>50</v>
      </c>
      <c r="I124" s="33">
        <f t="shared" ref="I124:I125" si="57">SUM(E124:H124)</f>
        <v>180</v>
      </c>
    </row>
    <row r="125" spans="1:9" ht="24" customHeight="1" x14ac:dyDescent="0.3">
      <c r="A125" s="126"/>
      <c r="B125" s="127"/>
      <c r="C125" s="130"/>
      <c r="D125" s="17" t="s">
        <v>8</v>
      </c>
      <c r="E125" s="42">
        <f>$B$6*$C$6*E124</f>
        <v>900</v>
      </c>
      <c r="F125" s="42">
        <f>$B$6*$C$6*F124</f>
        <v>1500</v>
      </c>
      <c r="G125" s="42">
        <f>$B$6*$C$6*G124</f>
        <v>1500</v>
      </c>
      <c r="H125" s="42">
        <f>$B$6*$C$6*H124</f>
        <v>1500</v>
      </c>
      <c r="I125" s="45">
        <f t="shared" si="57"/>
        <v>5400</v>
      </c>
    </row>
    <row r="126" spans="1:9" ht="24" customHeight="1" x14ac:dyDescent="0.3">
      <c r="A126" s="126" t="s">
        <v>24</v>
      </c>
      <c r="B126" s="127">
        <v>1</v>
      </c>
      <c r="C126" s="128">
        <v>45</v>
      </c>
      <c r="D126" s="17" t="s">
        <v>10</v>
      </c>
      <c r="E126" s="31">
        <v>50</v>
      </c>
      <c r="F126" s="31">
        <v>50</v>
      </c>
      <c r="G126" s="31">
        <v>50</v>
      </c>
      <c r="H126" s="31">
        <v>50</v>
      </c>
      <c r="I126" s="83">
        <v>90</v>
      </c>
    </row>
    <row r="127" spans="1:9" ht="24" customHeight="1" x14ac:dyDescent="0.3">
      <c r="A127" s="126"/>
      <c r="B127" s="127"/>
      <c r="C127" s="129"/>
      <c r="D127" s="17" t="s">
        <v>1</v>
      </c>
      <c r="E127" s="32">
        <v>75</v>
      </c>
      <c r="F127" s="32">
        <v>75</v>
      </c>
      <c r="G127" s="32">
        <v>75</v>
      </c>
      <c r="H127" s="32">
        <v>75</v>
      </c>
      <c r="I127" s="33">
        <f t="shared" ref="I127:I128" si="58">SUM(E127:H127)</f>
        <v>300</v>
      </c>
    </row>
    <row r="128" spans="1:9" ht="24" customHeight="1" x14ac:dyDescent="0.3">
      <c r="A128" s="126"/>
      <c r="B128" s="127"/>
      <c r="C128" s="130"/>
      <c r="D128" s="17" t="s">
        <v>8</v>
      </c>
      <c r="E128" s="42">
        <f>$B$9*$C$9*E127</f>
        <v>3375</v>
      </c>
      <c r="F128" s="42">
        <f>$B$9*$C$9*F127</f>
        <v>3375</v>
      </c>
      <c r="G128" s="42">
        <f>$B$9*$C$9*G127</f>
        <v>3375</v>
      </c>
      <c r="H128" s="42">
        <f>$B$9*$C$9*H127</f>
        <v>3375</v>
      </c>
      <c r="I128" s="45">
        <f t="shared" si="58"/>
        <v>13500</v>
      </c>
    </row>
    <row r="129" spans="1:9" ht="24" customHeight="1" x14ac:dyDescent="0.3">
      <c r="A129" s="126" t="s">
        <v>25</v>
      </c>
      <c r="B129" s="127">
        <v>1</v>
      </c>
      <c r="C129" s="128">
        <v>45</v>
      </c>
      <c r="D129" s="17" t="s">
        <v>10</v>
      </c>
      <c r="E129" s="31">
        <v>20</v>
      </c>
      <c r="F129" s="31">
        <v>20</v>
      </c>
      <c r="G129" s="31">
        <v>20</v>
      </c>
      <c r="H129" s="31">
        <v>20</v>
      </c>
      <c r="I129" s="83">
        <v>50</v>
      </c>
    </row>
    <row r="130" spans="1:9" ht="24" customHeight="1" x14ac:dyDescent="0.3">
      <c r="A130" s="126"/>
      <c r="B130" s="127"/>
      <c r="C130" s="129"/>
      <c r="D130" s="17" t="s">
        <v>1</v>
      </c>
      <c r="E130" s="32">
        <v>50</v>
      </c>
      <c r="F130" s="32">
        <v>100</v>
      </c>
      <c r="G130" s="32">
        <v>100</v>
      </c>
      <c r="H130" s="32">
        <v>50</v>
      </c>
      <c r="I130" s="33">
        <f t="shared" ref="I130:I131" si="59">SUM(E130:H130)</f>
        <v>300</v>
      </c>
    </row>
    <row r="131" spans="1:9" ht="24" customHeight="1" x14ac:dyDescent="0.3">
      <c r="A131" s="126"/>
      <c r="B131" s="127"/>
      <c r="C131" s="130"/>
      <c r="D131" s="17" t="s">
        <v>8</v>
      </c>
      <c r="E131" s="42">
        <f>$B$12*$C$12*E130</f>
        <v>2250</v>
      </c>
      <c r="F131" s="42">
        <f t="shared" ref="F131:H131" si="60">$B$12*$C$12*F130</f>
        <v>4500</v>
      </c>
      <c r="G131" s="42">
        <f t="shared" si="60"/>
        <v>4500</v>
      </c>
      <c r="H131" s="42">
        <f t="shared" si="60"/>
        <v>2250</v>
      </c>
      <c r="I131" s="45">
        <f t="shared" si="59"/>
        <v>13500</v>
      </c>
    </row>
    <row r="132" spans="1:9" ht="24" customHeight="1" x14ac:dyDescent="0.3">
      <c r="A132" s="126" t="s">
        <v>86</v>
      </c>
      <c r="B132" s="127">
        <v>2</v>
      </c>
      <c r="C132" s="128">
        <v>28</v>
      </c>
      <c r="D132" s="17" t="s">
        <v>10</v>
      </c>
      <c r="E132" s="31">
        <v>0</v>
      </c>
      <c r="F132" s="31">
        <v>0</v>
      </c>
      <c r="G132" s="31">
        <v>0</v>
      </c>
      <c r="H132" s="31">
        <v>50</v>
      </c>
      <c r="I132" s="83">
        <v>75</v>
      </c>
    </row>
    <row r="133" spans="1:9" ht="24" customHeight="1" x14ac:dyDescent="0.3">
      <c r="A133" s="126"/>
      <c r="B133" s="127"/>
      <c r="C133" s="129"/>
      <c r="D133" s="17" t="s">
        <v>1</v>
      </c>
      <c r="E133" s="32">
        <v>0</v>
      </c>
      <c r="F133" s="32">
        <v>0</v>
      </c>
      <c r="G133" s="32">
        <v>0</v>
      </c>
      <c r="H133" s="32">
        <v>25</v>
      </c>
      <c r="I133" s="33">
        <f t="shared" ref="I133:I134" si="61">SUM(E133:H133)</f>
        <v>25</v>
      </c>
    </row>
    <row r="134" spans="1:9" ht="24" customHeight="1" x14ac:dyDescent="0.3">
      <c r="A134" s="126"/>
      <c r="B134" s="127"/>
      <c r="C134" s="130"/>
      <c r="D134" s="17" t="s">
        <v>8</v>
      </c>
      <c r="E134" s="42">
        <f>$B$15*$C$15*E133</f>
        <v>0</v>
      </c>
      <c r="F134" s="42">
        <f t="shared" ref="F134:H134" si="62">$B$15*$C$15*F133</f>
        <v>0</v>
      </c>
      <c r="G134" s="42">
        <f t="shared" si="62"/>
        <v>0</v>
      </c>
      <c r="H134" s="42">
        <f t="shared" si="62"/>
        <v>1300</v>
      </c>
      <c r="I134" s="45">
        <f t="shared" si="61"/>
        <v>1300</v>
      </c>
    </row>
    <row r="135" spans="1:9" ht="24" customHeight="1" x14ac:dyDescent="0.3">
      <c r="A135" s="126" t="s">
        <v>85</v>
      </c>
      <c r="B135" s="127">
        <v>3</v>
      </c>
      <c r="C135" s="128">
        <v>32.5</v>
      </c>
      <c r="D135" s="17" t="s">
        <v>10</v>
      </c>
      <c r="E135" s="31">
        <v>50</v>
      </c>
      <c r="F135" s="31">
        <v>50</v>
      </c>
      <c r="G135" s="31">
        <v>50</v>
      </c>
      <c r="H135" s="31">
        <v>0</v>
      </c>
      <c r="I135" s="83">
        <v>50</v>
      </c>
    </row>
    <row r="136" spans="1:9" ht="24" customHeight="1" x14ac:dyDescent="0.3">
      <c r="A136" s="126"/>
      <c r="B136" s="127"/>
      <c r="C136" s="129"/>
      <c r="D136" s="17" t="s">
        <v>1</v>
      </c>
      <c r="E136" s="32">
        <v>100</v>
      </c>
      <c r="F136" s="32">
        <v>100</v>
      </c>
      <c r="G136" s="32">
        <v>100</v>
      </c>
      <c r="H136" s="32">
        <v>0</v>
      </c>
      <c r="I136" s="33">
        <f t="shared" ref="I136:I137" si="63">SUM(E136:H136)</f>
        <v>300</v>
      </c>
    </row>
    <row r="137" spans="1:9" ht="24" customHeight="1" x14ac:dyDescent="0.3">
      <c r="A137" s="133"/>
      <c r="B137" s="134"/>
      <c r="C137" s="135"/>
      <c r="D137" s="17" t="s">
        <v>8</v>
      </c>
      <c r="E137" s="42">
        <f>$B135*$C135*E136</f>
        <v>9750</v>
      </c>
      <c r="F137" s="42">
        <f t="shared" ref="F137" si="64">$B135*$C135*F136</f>
        <v>9750</v>
      </c>
      <c r="G137" s="42">
        <f t="shared" ref="G137" si="65">$B135*$C135*G136</f>
        <v>9750</v>
      </c>
      <c r="H137" s="42">
        <f t="shared" ref="H137" si="66">$B135*$C135*H136</f>
        <v>0</v>
      </c>
      <c r="I137" s="45">
        <f t="shared" si="63"/>
        <v>29250</v>
      </c>
    </row>
    <row r="138" spans="1:9" ht="24" customHeight="1" x14ac:dyDescent="0.3">
      <c r="A138" s="106"/>
      <c r="B138" s="99"/>
      <c r="C138" s="100"/>
      <c r="D138" s="17" t="s">
        <v>10</v>
      </c>
      <c r="E138" s="50"/>
      <c r="F138" s="50"/>
      <c r="G138" s="50"/>
      <c r="H138" s="50"/>
      <c r="I138" s="33"/>
    </row>
    <row r="139" spans="1:9" ht="24" customHeight="1" x14ac:dyDescent="0.3">
      <c r="A139" s="106"/>
      <c r="B139" s="99"/>
      <c r="C139" s="109"/>
      <c r="D139" s="18" t="s">
        <v>1</v>
      </c>
      <c r="E139" s="51"/>
      <c r="F139" s="51"/>
      <c r="G139" s="51"/>
      <c r="H139" s="51"/>
      <c r="I139" s="34">
        <f t="shared" ref="I139:I140" si="67">SUM(E139:H139)</f>
        <v>0</v>
      </c>
    </row>
    <row r="140" spans="1:9" ht="24" customHeight="1" x14ac:dyDescent="0.3">
      <c r="A140" s="107"/>
      <c r="B140" s="108"/>
      <c r="C140" s="110"/>
      <c r="D140" s="19" t="s">
        <v>8</v>
      </c>
      <c r="E140" s="42">
        <f>$B138*$C138*E139</f>
        <v>0</v>
      </c>
      <c r="F140" s="42">
        <f t="shared" ref="F140" si="68">$B138*$C138*F139</f>
        <v>0</v>
      </c>
      <c r="G140" s="42">
        <f t="shared" ref="G140" si="69">$B138*$C138*G139</f>
        <v>0</v>
      </c>
      <c r="H140" s="42">
        <f t="shared" ref="H140" si="70">$B138*$C138*H139</f>
        <v>0</v>
      </c>
      <c r="I140" s="46">
        <f t="shared" si="67"/>
        <v>0</v>
      </c>
    </row>
    <row r="141" spans="1:9" ht="24" customHeight="1" x14ac:dyDescent="0.3">
      <c r="A141" s="106"/>
      <c r="B141" s="99"/>
      <c r="C141" s="102"/>
      <c r="D141" s="19" t="s">
        <v>10</v>
      </c>
      <c r="E141" s="52"/>
      <c r="F141" s="52"/>
      <c r="G141" s="52"/>
      <c r="H141" s="52"/>
      <c r="I141" s="35"/>
    </row>
    <row r="142" spans="1:9" ht="24" customHeight="1" x14ac:dyDescent="0.3">
      <c r="A142" s="106"/>
      <c r="B142" s="99"/>
      <c r="C142" s="110"/>
      <c r="D142" s="19" t="s">
        <v>1</v>
      </c>
      <c r="E142" s="52"/>
      <c r="F142" s="52"/>
      <c r="G142" s="52"/>
      <c r="H142" s="52"/>
      <c r="I142" s="35">
        <f t="shared" ref="I142:I143" si="71">SUM(E142:H142)</f>
        <v>0</v>
      </c>
    </row>
    <row r="143" spans="1:9" ht="24" customHeight="1" x14ac:dyDescent="0.3">
      <c r="A143" s="106"/>
      <c r="B143" s="99"/>
      <c r="C143" s="103"/>
      <c r="D143" s="16" t="s">
        <v>8</v>
      </c>
      <c r="E143" s="42">
        <f>$B141*$C141*E142</f>
        <v>0</v>
      </c>
      <c r="F143" s="42">
        <f t="shared" ref="F143" si="72">$B141*$C141*F142</f>
        <v>0</v>
      </c>
      <c r="G143" s="42">
        <f t="shared" ref="G143" si="73">$B141*$C141*G142</f>
        <v>0</v>
      </c>
      <c r="H143" s="42">
        <f t="shared" ref="H143" si="74">$B141*$C141*H142</f>
        <v>0</v>
      </c>
      <c r="I143" s="47">
        <f t="shared" si="71"/>
        <v>0</v>
      </c>
    </row>
    <row r="144" spans="1:9" ht="24" customHeight="1" x14ac:dyDescent="0.3">
      <c r="A144" s="106"/>
      <c r="B144" s="99"/>
      <c r="C144" s="100"/>
      <c r="D144" s="17" t="s">
        <v>10</v>
      </c>
      <c r="E144" s="50"/>
      <c r="F144" s="50"/>
      <c r="G144" s="50"/>
      <c r="H144" s="50"/>
      <c r="I144" s="33"/>
    </row>
    <row r="145" spans="1:9" ht="24" customHeight="1" x14ac:dyDescent="0.3">
      <c r="A145" s="106"/>
      <c r="B145" s="99"/>
      <c r="C145" s="109"/>
      <c r="D145" s="18" t="s">
        <v>1</v>
      </c>
      <c r="E145" s="51"/>
      <c r="F145" s="51"/>
      <c r="G145" s="51"/>
      <c r="H145" s="51"/>
      <c r="I145" s="34">
        <f t="shared" ref="I145:I146" si="75">SUM(E145:H145)</f>
        <v>0</v>
      </c>
    </row>
    <row r="146" spans="1:9" ht="24" customHeight="1" thickBot="1" x14ac:dyDescent="0.35">
      <c r="A146" s="107"/>
      <c r="B146" s="108"/>
      <c r="C146" s="110"/>
      <c r="D146" s="20" t="s">
        <v>8</v>
      </c>
      <c r="E146" s="40">
        <f>$B144*$C144*E145</f>
        <v>0</v>
      </c>
      <c r="F146" s="40">
        <f t="shared" ref="F146" si="76">$B144*$C144*F145</f>
        <v>0</v>
      </c>
      <c r="G146" s="40">
        <f t="shared" ref="G146" si="77">$B144*$C144*G145</f>
        <v>0</v>
      </c>
      <c r="H146" s="40">
        <f t="shared" ref="H146" si="78">$B144*$C144*H145</f>
        <v>0</v>
      </c>
      <c r="I146" s="48">
        <f t="shared" si="75"/>
        <v>0</v>
      </c>
    </row>
    <row r="147" spans="1:9" ht="24" customHeight="1" x14ac:dyDescent="0.25">
      <c r="A147" s="111"/>
      <c r="B147" s="111"/>
      <c r="C147" s="111"/>
      <c r="D147" s="21" t="s">
        <v>13</v>
      </c>
      <c r="E147" s="59">
        <f>SUM(E125,E128,E131,E134,E137,E140,E143,E146)</f>
        <v>16275</v>
      </c>
      <c r="F147" s="59">
        <f t="shared" ref="F147:H147" si="79">SUM(F125,F128,F131,F134,F137,F140,F143,F146)</f>
        <v>19125</v>
      </c>
      <c r="G147" s="59">
        <f t="shared" si="79"/>
        <v>19125</v>
      </c>
      <c r="H147" s="59">
        <f t="shared" si="79"/>
        <v>8425</v>
      </c>
      <c r="I147" s="60">
        <f t="shared" ref="I147:I149" si="80">SUM(E147:H147)</f>
        <v>62950</v>
      </c>
    </row>
    <row r="148" spans="1:9" ht="24" customHeight="1" thickBot="1" x14ac:dyDescent="0.3">
      <c r="A148" s="112" t="s">
        <v>27</v>
      </c>
      <c r="B148" s="112"/>
      <c r="C148" s="41">
        <v>8.7499999999999994E-2</v>
      </c>
      <c r="D148" s="20" t="s">
        <v>14</v>
      </c>
      <c r="E148" s="40">
        <f>E147*$C148</f>
        <v>1424.0625</v>
      </c>
      <c r="F148" s="40">
        <f t="shared" ref="F148:H148" si="81">F147*$C148</f>
        <v>1673.4375</v>
      </c>
      <c r="G148" s="40">
        <f t="shared" si="81"/>
        <v>1673.4375</v>
      </c>
      <c r="H148" s="40">
        <f t="shared" si="81"/>
        <v>737.1875</v>
      </c>
      <c r="I148" s="48">
        <f t="shared" si="80"/>
        <v>5508.125</v>
      </c>
    </row>
    <row r="149" spans="1:9" ht="24" customHeight="1" x14ac:dyDescent="0.25">
      <c r="A149" s="104"/>
      <c r="B149" s="104"/>
      <c r="C149" s="104"/>
      <c r="D149" s="22" t="s">
        <v>18</v>
      </c>
      <c r="E149" s="39">
        <f>E147+E148</f>
        <v>17699.0625</v>
      </c>
      <c r="F149" s="39">
        <f t="shared" ref="F149:H149" si="82">F147+F148</f>
        <v>20798.4375</v>
      </c>
      <c r="G149" s="39">
        <f t="shared" si="82"/>
        <v>20798.4375</v>
      </c>
      <c r="H149" s="39">
        <f t="shared" si="82"/>
        <v>9162.1875</v>
      </c>
      <c r="I149" s="39">
        <f t="shared" si="80"/>
        <v>68458.125</v>
      </c>
    </row>
    <row r="150" spans="1:9" ht="15" x14ac:dyDescent="0.25">
      <c r="A150" s="14"/>
      <c r="B150" s="14"/>
      <c r="C150" s="14"/>
      <c r="D150" s="14"/>
      <c r="E150" s="14"/>
      <c r="F150" s="14"/>
      <c r="G150" s="14"/>
      <c r="H150" s="14"/>
      <c r="I150" s="14"/>
    </row>
    <row r="151" spans="1:9" ht="18.75" x14ac:dyDescent="0.25">
      <c r="A151" s="105" t="s">
        <v>15</v>
      </c>
      <c r="B151" s="105"/>
      <c r="C151" s="105"/>
      <c r="D151" s="105"/>
      <c r="E151" s="105"/>
      <c r="F151" s="105"/>
      <c r="G151" s="105"/>
      <c r="H151" s="105"/>
      <c r="I151" s="105"/>
    </row>
    <row r="152" spans="1:9" ht="34.5" x14ac:dyDescent="0.25">
      <c r="A152" s="10" t="s">
        <v>0</v>
      </c>
      <c r="B152" s="12" t="s">
        <v>7</v>
      </c>
      <c r="C152" s="12" t="s">
        <v>6</v>
      </c>
      <c r="D152" s="11" t="s">
        <v>16</v>
      </c>
      <c r="E152" s="68" t="s">
        <v>49</v>
      </c>
      <c r="F152" s="68" t="s">
        <v>50</v>
      </c>
      <c r="G152" s="68" t="s">
        <v>51</v>
      </c>
      <c r="H152" s="68" t="s">
        <v>52</v>
      </c>
      <c r="I152" s="11" t="s">
        <v>70</v>
      </c>
    </row>
    <row r="153" spans="1:9" ht="24" customHeight="1" x14ac:dyDescent="0.3">
      <c r="A153" s="98" t="s">
        <v>20</v>
      </c>
      <c r="B153" s="136">
        <v>2</v>
      </c>
      <c r="C153" s="137">
        <v>25</v>
      </c>
      <c r="D153" s="23" t="s">
        <v>1</v>
      </c>
      <c r="E153" s="32">
        <v>40</v>
      </c>
      <c r="F153" s="32">
        <v>20</v>
      </c>
      <c r="G153" s="32">
        <v>20</v>
      </c>
      <c r="H153" s="32">
        <v>45</v>
      </c>
      <c r="I153" s="85">
        <f t="shared" ref="I153" si="83">SUM(E153:H153)</f>
        <v>125</v>
      </c>
    </row>
    <row r="154" spans="1:9" ht="24" customHeight="1" x14ac:dyDescent="0.3">
      <c r="A154" s="98"/>
      <c r="B154" s="136"/>
      <c r="C154" s="137"/>
      <c r="D154" s="23" t="s">
        <v>8</v>
      </c>
      <c r="E154" s="38">
        <f>$B$36*$C$36*E153</f>
        <v>2000</v>
      </c>
      <c r="F154" s="38">
        <f>$B$36*$C$36*F153</f>
        <v>1000</v>
      </c>
      <c r="G154" s="38">
        <f>$B$36*$C$36*G153</f>
        <v>1000</v>
      </c>
      <c r="H154" s="38">
        <f>$B$36*$C$36*H153</f>
        <v>2250</v>
      </c>
      <c r="I154" s="45">
        <f t="shared" ref="I154:I159" si="84">SUM(E154:H154)</f>
        <v>6250</v>
      </c>
    </row>
    <row r="155" spans="1:9" ht="24" customHeight="1" x14ac:dyDescent="0.3">
      <c r="A155" s="138" t="s">
        <v>28</v>
      </c>
      <c r="B155" s="136">
        <v>1</v>
      </c>
      <c r="C155" s="137">
        <v>50</v>
      </c>
      <c r="D155" s="24" t="s">
        <v>1</v>
      </c>
      <c r="E155" s="57">
        <v>25</v>
      </c>
      <c r="F155" s="57">
        <v>25</v>
      </c>
      <c r="G155" s="57">
        <v>25</v>
      </c>
      <c r="H155" s="57">
        <v>25</v>
      </c>
      <c r="I155" s="86">
        <f t="shared" si="84"/>
        <v>100</v>
      </c>
    </row>
    <row r="156" spans="1:9" ht="24" customHeight="1" x14ac:dyDescent="0.3">
      <c r="A156" s="138"/>
      <c r="B156" s="136"/>
      <c r="C156" s="137"/>
      <c r="D156" s="30" t="s">
        <v>8</v>
      </c>
      <c r="E156" s="53">
        <f>$B$38*$C$38*E155</f>
        <v>1250</v>
      </c>
      <c r="F156" s="53">
        <f t="shared" ref="F156:H156" si="85">$B$38*$C$38*F155</f>
        <v>1250</v>
      </c>
      <c r="G156" s="53">
        <f t="shared" si="85"/>
        <v>1250</v>
      </c>
      <c r="H156" s="53">
        <f t="shared" si="85"/>
        <v>1250</v>
      </c>
      <c r="I156" s="46">
        <f t="shared" si="84"/>
        <v>5000</v>
      </c>
    </row>
    <row r="157" spans="1:9" ht="24" customHeight="1" x14ac:dyDescent="0.3">
      <c r="A157" s="98"/>
      <c r="B157" s="99"/>
      <c r="C157" s="102"/>
      <c r="D157" s="30" t="s">
        <v>1</v>
      </c>
      <c r="E157" s="52"/>
      <c r="F157" s="52"/>
      <c r="G157" s="52"/>
      <c r="H157" s="52"/>
      <c r="I157" s="35">
        <f t="shared" si="84"/>
        <v>0</v>
      </c>
    </row>
    <row r="158" spans="1:9" ht="24" customHeight="1" thickBot="1" x14ac:dyDescent="0.35">
      <c r="A158" s="98"/>
      <c r="B158" s="99"/>
      <c r="C158" s="103"/>
      <c r="D158" s="25" t="s">
        <v>8</v>
      </c>
      <c r="E158" s="54">
        <f>$B$40*$C$40*E157</f>
        <v>0</v>
      </c>
      <c r="F158" s="54">
        <f>$B$40*$C$40*F157</f>
        <v>0</v>
      </c>
      <c r="G158" s="54">
        <f>$B$40*$C$40*G157</f>
        <v>0</v>
      </c>
      <c r="H158" s="54">
        <f>$B$40*$C$40*H157</f>
        <v>0</v>
      </c>
      <c r="I158" s="55">
        <f t="shared" si="84"/>
        <v>0</v>
      </c>
    </row>
    <row r="159" spans="1:9" ht="24" customHeight="1" x14ac:dyDescent="0.25">
      <c r="A159" s="92"/>
      <c r="B159" s="92"/>
      <c r="C159" s="93"/>
      <c r="D159" s="22" t="s">
        <v>19</v>
      </c>
      <c r="E159" s="39">
        <f>SUM(E154,E156,E158)</f>
        <v>3250</v>
      </c>
      <c r="F159" s="39">
        <f t="shared" ref="F159:H159" si="86">SUM(F154,F156,F158)</f>
        <v>2250</v>
      </c>
      <c r="G159" s="39">
        <f t="shared" si="86"/>
        <v>2250</v>
      </c>
      <c r="H159" s="39">
        <f t="shared" si="86"/>
        <v>3500</v>
      </c>
      <c r="I159" s="39">
        <f t="shared" si="84"/>
        <v>11250</v>
      </c>
    </row>
    <row r="160" spans="1:9" ht="24" customHeight="1" x14ac:dyDescent="0.25">
      <c r="D160"/>
      <c r="E160"/>
    </row>
    <row r="161" spans="1:9" ht="24" customHeight="1" x14ac:dyDescent="0.25">
      <c r="A161" s="94" t="s">
        <v>17</v>
      </c>
      <c r="B161" s="94"/>
      <c r="C161" s="94"/>
      <c r="D161" s="94"/>
      <c r="E161" s="94"/>
      <c r="F161" s="94"/>
      <c r="G161" s="94"/>
      <c r="H161" s="94"/>
      <c r="I161" s="94"/>
    </row>
    <row r="162" spans="1:9" ht="24" customHeight="1" x14ac:dyDescent="0.25">
      <c r="A162" s="95" t="s">
        <v>4</v>
      </c>
      <c r="B162" s="96"/>
      <c r="C162" s="97"/>
      <c r="D162" s="11" t="s">
        <v>16</v>
      </c>
      <c r="E162" s="68" t="s">
        <v>49</v>
      </c>
      <c r="F162" s="68" t="s">
        <v>50</v>
      </c>
      <c r="G162" s="68" t="s">
        <v>51</v>
      </c>
      <c r="H162" s="68" t="s">
        <v>52</v>
      </c>
      <c r="I162" s="11" t="s">
        <v>70</v>
      </c>
    </row>
    <row r="163" spans="1:9" ht="24" customHeight="1" x14ac:dyDescent="0.25">
      <c r="A163" s="139" t="s">
        <v>30</v>
      </c>
      <c r="B163" s="139"/>
      <c r="C163" s="139"/>
      <c r="D163" s="13" t="s">
        <v>2</v>
      </c>
      <c r="E163" s="87">
        <v>150</v>
      </c>
      <c r="F163" s="87">
        <v>150</v>
      </c>
      <c r="G163" s="87">
        <v>100</v>
      </c>
      <c r="H163" s="87">
        <v>100</v>
      </c>
      <c r="I163" s="45">
        <f t="shared" ref="I163:I164" si="87">SUM(E163:H163)</f>
        <v>500</v>
      </c>
    </row>
    <row r="164" spans="1:9" ht="24" customHeight="1" x14ac:dyDescent="0.25">
      <c r="A164" s="139" t="s">
        <v>29</v>
      </c>
      <c r="B164" s="139"/>
      <c r="C164" s="139"/>
      <c r="D164" s="13" t="s">
        <v>2</v>
      </c>
      <c r="E164" s="87">
        <v>200</v>
      </c>
      <c r="F164" s="87">
        <v>300</v>
      </c>
      <c r="G164" s="87">
        <v>200</v>
      </c>
      <c r="H164" s="87">
        <v>0</v>
      </c>
      <c r="I164" s="45">
        <f t="shared" si="87"/>
        <v>700</v>
      </c>
    </row>
    <row r="165" spans="1:9" ht="24" customHeight="1" x14ac:dyDescent="0.25">
      <c r="A165" s="90"/>
      <c r="B165" s="90"/>
      <c r="C165" s="90"/>
      <c r="D165" s="27" t="s">
        <v>2</v>
      </c>
      <c r="E165" s="56"/>
      <c r="F165" s="56"/>
      <c r="G165" s="56"/>
      <c r="H165" s="56"/>
      <c r="I165" s="58">
        <f>SUM(E165:H165)</f>
        <v>0</v>
      </c>
    </row>
    <row r="166" spans="1:9" ht="24" customHeight="1" thickBot="1" x14ac:dyDescent="0.3">
      <c r="A166" s="90"/>
      <c r="B166" s="90"/>
      <c r="C166" s="90"/>
      <c r="D166" s="28" t="s">
        <v>2</v>
      </c>
      <c r="E166" s="54"/>
      <c r="F166" s="54"/>
      <c r="G166" s="54"/>
      <c r="H166" s="54"/>
      <c r="I166" s="55">
        <f t="shared" ref="I166:I167" si="88">SUM(E166:H166)</f>
        <v>0</v>
      </c>
    </row>
    <row r="167" spans="1:9" ht="24" customHeight="1" x14ac:dyDescent="0.25">
      <c r="A167" s="91"/>
      <c r="B167" s="91"/>
      <c r="C167" s="91"/>
      <c r="D167" s="29" t="s">
        <v>22</v>
      </c>
      <c r="E167" s="39">
        <f>SUM(E163:E166)</f>
        <v>350</v>
      </c>
      <c r="F167" s="39">
        <f t="shared" ref="F167:H167" si="89">SUM(F163:F166)</f>
        <v>450</v>
      </c>
      <c r="G167" s="39">
        <f t="shared" si="89"/>
        <v>300</v>
      </c>
      <c r="H167" s="39">
        <f t="shared" si="89"/>
        <v>100</v>
      </c>
      <c r="I167" s="39">
        <f t="shared" si="88"/>
        <v>1200</v>
      </c>
    </row>
    <row r="168" spans="1:9" ht="24" customHeight="1" x14ac:dyDescent="0.25">
      <c r="D168"/>
      <c r="E168"/>
    </row>
    <row r="169" spans="1:9" ht="24" customHeight="1" x14ac:dyDescent="0.25">
      <c r="D169" s="9"/>
      <c r="E169" s="68" t="s">
        <v>49</v>
      </c>
      <c r="F169" s="68" t="s">
        <v>50</v>
      </c>
      <c r="G169" s="68" t="s">
        <v>51</v>
      </c>
      <c r="H169" s="68" t="s">
        <v>52</v>
      </c>
      <c r="I169" s="11" t="s">
        <v>70</v>
      </c>
    </row>
    <row r="170" spans="1:9" ht="24" customHeight="1" x14ac:dyDescent="0.25">
      <c r="A170" s="8"/>
      <c r="B170" s="8"/>
      <c r="C170" s="8"/>
      <c r="D170" s="61" t="s">
        <v>18</v>
      </c>
      <c r="E170" s="46">
        <f>E149</f>
        <v>17699.0625</v>
      </c>
      <c r="F170" s="46">
        <f t="shared" ref="F170:I170" si="90">F149</f>
        <v>20798.4375</v>
      </c>
      <c r="G170" s="46">
        <f t="shared" si="90"/>
        <v>20798.4375</v>
      </c>
      <c r="H170" s="46">
        <f t="shared" si="90"/>
        <v>9162.1875</v>
      </c>
      <c r="I170" s="46">
        <f t="shared" si="90"/>
        <v>68458.125</v>
      </c>
    </row>
    <row r="171" spans="1:9" ht="24" customHeight="1" x14ac:dyDescent="0.25">
      <c r="A171" s="5"/>
      <c r="B171" s="5"/>
      <c r="C171" s="5"/>
      <c r="D171" s="61" t="s">
        <v>19</v>
      </c>
      <c r="E171" s="46">
        <f>E159</f>
        <v>3250</v>
      </c>
      <c r="F171" s="46">
        <f t="shared" ref="F171:I171" si="91">F159</f>
        <v>2250</v>
      </c>
      <c r="G171" s="46">
        <f t="shared" si="91"/>
        <v>2250</v>
      </c>
      <c r="H171" s="46">
        <f t="shared" si="91"/>
        <v>3500</v>
      </c>
      <c r="I171" s="46">
        <f t="shared" si="91"/>
        <v>11250</v>
      </c>
    </row>
    <row r="172" spans="1:9" ht="24" customHeight="1" thickBot="1" x14ac:dyDescent="0.3">
      <c r="D172" s="62" t="s">
        <v>22</v>
      </c>
      <c r="E172" s="48">
        <f>E167</f>
        <v>350</v>
      </c>
      <c r="F172" s="48">
        <f t="shared" ref="F172:I172" si="92">F167</f>
        <v>450</v>
      </c>
      <c r="G172" s="48">
        <f t="shared" si="92"/>
        <v>300</v>
      </c>
      <c r="H172" s="48">
        <f t="shared" si="92"/>
        <v>100</v>
      </c>
      <c r="I172" s="48">
        <f t="shared" si="92"/>
        <v>1200</v>
      </c>
    </row>
    <row r="173" spans="1:9" ht="24" customHeight="1" thickBot="1" x14ac:dyDescent="0.3">
      <c r="D173" s="63" t="s">
        <v>72</v>
      </c>
      <c r="E173" s="64">
        <f>SUM(E170:E172)</f>
        <v>21299.0625</v>
      </c>
      <c r="F173" s="64">
        <f t="shared" ref="F173:H173" si="93">SUM(F170:F172)</f>
        <v>23498.4375</v>
      </c>
      <c r="G173" s="64">
        <f t="shared" si="93"/>
        <v>23348.4375</v>
      </c>
      <c r="H173" s="64">
        <f t="shared" si="93"/>
        <v>12762.1875</v>
      </c>
      <c r="I173" s="65">
        <f t="shared" ref="I173" si="94">SUM(E173:H173)</f>
        <v>80908.125</v>
      </c>
    </row>
    <row r="175" spans="1:9" ht="15.75" thickBot="1" x14ac:dyDescent="0.3"/>
    <row r="176" spans="1:9" ht="18.75" x14ac:dyDescent="0.25">
      <c r="E176" s="73" t="s">
        <v>48</v>
      </c>
      <c r="F176" s="73" t="s">
        <v>60</v>
      </c>
      <c r="G176" s="73" t="s">
        <v>70</v>
      </c>
      <c r="H176" s="73" t="s">
        <v>9</v>
      </c>
    </row>
    <row r="177" spans="4:8" ht="18.75" x14ac:dyDescent="0.25">
      <c r="D177" s="71" t="s">
        <v>18</v>
      </c>
      <c r="E177" s="74">
        <f>I53</f>
        <v>68458.125</v>
      </c>
      <c r="F177" s="74">
        <f>I111</f>
        <v>68458.125</v>
      </c>
      <c r="G177" s="74">
        <f>I170</f>
        <v>68458.125</v>
      </c>
      <c r="H177" s="88">
        <f>SUM(E177:G177)</f>
        <v>205374.375</v>
      </c>
    </row>
    <row r="178" spans="4:8" ht="18.75" x14ac:dyDescent="0.25">
      <c r="D178" s="71" t="s">
        <v>19</v>
      </c>
      <c r="E178" s="74">
        <f t="shared" ref="E178:E180" si="95">I54</f>
        <v>11250</v>
      </c>
      <c r="F178" s="74">
        <f t="shared" ref="F178:F180" si="96">I112</f>
        <v>11250</v>
      </c>
      <c r="G178" s="74">
        <f t="shared" ref="G178:G180" si="97">I171</f>
        <v>11250</v>
      </c>
      <c r="H178" s="88">
        <f t="shared" ref="H178:H180" si="98">SUM(E178:G178)</f>
        <v>33750</v>
      </c>
    </row>
    <row r="179" spans="4:8" ht="19.5" thickBot="1" x14ac:dyDescent="0.3">
      <c r="D179" s="72" t="s">
        <v>22</v>
      </c>
      <c r="E179" s="75">
        <f t="shared" si="95"/>
        <v>1200</v>
      </c>
      <c r="F179" s="75">
        <f t="shared" si="96"/>
        <v>1200</v>
      </c>
      <c r="G179" s="75">
        <f t="shared" si="97"/>
        <v>1200</v>
      </c>
      <c r="H179" s="89">
        <f t="shared" si="98"/>
        <v>3600</v>
      </c>
    </row>
    <row r="180" spans="4:8" ht="19.5" thickBot="1" x14ac:dyDescent="0.3">
      <c r="D180" s="69" t="s">
        <v>21</v>
      </c>
      <c r="E180" s="70">
        <f t="shared" si="95"/>
        <v>80908.125</v>
      </c>
      <c r="F180" s="70">
        <f t="shared" si="96"/>
        <v>80908.125</v>
      </c>
      <c r="G180" s="70">
        <f t="shared" si="97"/>
        <v>80908.125</v>
      </c>
      <c r="H180" s="70">
        <f t="shared" si="98"/>
        <v>242724.375</v>
      </c>
    </row>
  </sheetData>
  <mergeCells count="150">
    <mergeCell ref="A163:C163"/>
    <mergeCell ref="A164:C164"/>
    <mergeCell ref="A165:C165"/>
    <mergeCell ref="A166:C166"/>
    <mergeCell ref="A167:C167"/>
    <mergeCell ref="A157:A158"/>
    <mergeCell ref="B157:B158"/>
    <mergeCell ref="C157:C158"/>
    <mergeCell ref="A159:C159"/>
    <mergeCell ref="A161:I161"/>
    <mergeCell ref="A162:C162"/>
    <mergeCell ref="A151:I151"/>
    <mergeCell ref="A153:A154"/>
    <mergeCell ref="B153:B154"/>
    <mergeCell ref="C153:C154"/>
    <mergeCell ref="A155:A156"/>
    <mergeCell ref="B155:B156"/>
    <mergeCell ref="C155:C156"/>
    <mergeCell ref="A144:A146"/>
    <mergeCell ref="B144:B146"/>
    <mergeCell ref="C144:C146"/>
    <mergeCell ref="A147:C147"/>
    <mergeCell ref="A148:B148"/>
    <mergeCell ref="A149:C149"/>
    <mergeCell ref="A138:A140"/>
    <mergeCell ref="B138:B140"/>
    <mergeCell ref="C138:C140"/>
    <mergeCell ref="A141:A143"/>
    <mergeCell ref="B141:B143"/>
    <mergeCell ref="C141:C143"/>
    <mergeCell ref="A132:A134"/>
    <mergeCell ref="B132:B134"/>
    <mergeCell ref="C132:C134"/>
    <mergeCell ref="A135:A137"/>
    <mergeCell ref="B135:B137"/>
    <mergeCell ref="C135:C137"/>
    <mergeCell ref="A126:A128"/>
    <mergeCell ref="B126:B128"/>
    <mergeCell ref="C126:C128"/>
    <mergeCell ref="A129:A131"/>
    <mergeCell ref="B129:B131"/>
    <mergeCell ref="C129:C131"/>
    <mergeCell ref="F118:I118"/>
    <mergeCell ref="A120:C120"/>
    <mergeCell ref="D120:I120"/>
    <mergeCell ref="A121:I121"/>
    <mergeCell ref="A123:A125"/>
    <mergeCell ref="B123:B125"/>
    <mergeCell ref="C123:C125"/>
    <mergeCell ref="A104:C104"/>
    <mergeCell ref="A105:C105"/>
    <mergeCell ref="A106:C106"/>
    <mergeCell ref="A107:C107"/>
    <mergeCell ref="A108:C108"/>
    <mergeCell ref="B118:D118"/>
    <mergeCell ref="A98:A99"/>
    <mergeCell ref="B98:B99"/>
    <mergeCell ref="C98:C99"/>
    <mergeCell ref="A100:C100"/>
    <mergeCell ref="A102:I102"/>
    <mergeCell ref="A103:C103"/>
    <mergeCell ref="A92:I92"/>
    <mergeCell ref="A94:A95"/>
    <mergeCell ref="B94:B95"/>
    <mergeCell ref="C94:C95"/>
    <mergeCell ref="A96:A97"/>
    <mergeCell ref="B96:B97"/>
    <mergeCell ref="C96:C97"/>
    <mergeCell ref="A85:A87"/>
    <mergeCell ref="B85:B87"/>
    <mergeCell ref="C85:C87"/>
    <mergeCell ref="A88:C88"/>
    <mergeCell ref="A89:B89"/>
    <mergeCell ref="A90:C90"/>
    <mergeCell ref="A79:A81"/>
    <mergeCell ref="B79:B81"/>
    <mergeCell ref="C79:C81"/>
    <mergeCell ref="A82:A84"/>
    <mergeCell ref="B82:B84"/>
    <mergeCell ref="C82:C84"/>
    <mergeCell ref="A73:A75"/>
    <mergeCell ref="B73:B75"/>
    <mergeCell ref="C73:C75"/>
    <mergeCell ref="A76:A78"/>
    <mergeCell ref="B76:B78"/>
    <mergeCell ref="C76:C78"/>
    <mergeCell ref="A67:A69"/>
    <mergeCell ref="B67:B69"/>
    <mergeCell ref="C67:C69"/>
    <mergeCell ref="A70:A72"/>
    <mergeCell ref="B70:B72"/>
    <mergeCell ref="C70:C72"/>
    <mergeCell ref="F59:I59"/>
    <mergeCell ref="A61:C61"/>
    <mergeCell ref="D61:I61"/>
    <mergeCell ref="A62:I62"/>
    <mergeCell ref="A64:A66"/>
    <mergeCell ref="B64:B66"/>
    <mergeCell ref="C64:C66"/>
    <mergeCell ref="A46:C46"/>
    <mergeCell ref="A47:C47"/>
    <mergeCell ref="A48:C48"/>
    <mergeCell ref="A49:C49"/>
    <mergeCell ref="A50:C50"/>
    <mergeCell ref="B59:D59"/>
    <mergeCell ref="A40:A41"/>
    <mergeCell ref="B40:B41"/>
    <mergeCell ref="C40:C41"/>
    <mergeCell ref="A42:C42"/>
    <mergeCell ref="A44:I44"/>
    <mergeCell ref="A45:C45"/>
    <mergeCell ref="A34:I34"/>
    <mergeCell ref="A36:A37"/>
    <mergeCell ref="B36:B37"/>
    <mergeCell ref="C36:C37"/>
    <mergeCell ref="A38:A39"/>
    <mergeCell ref="B38:B39"/>
    <mergeCell ref="C38:C39"/>
    <mergeCell ref="A27:A29"/>
    <mergeCell ref="B27:B29"/>
    <mergeCell ref="C27:C29"/>
    <mergeCell ref="A30:C30"/>
    <mergeCell ref="A31:B31"/>
    <mergeCell ref="A32:C32"/>
    <mergeCell ref="A21:A23"/>
    <mergeCell ref="B21:B23"/>
    <mergeCell ref="C21:C23"/>
    <mergeCell ref="A24:A26"/>
    <mergeCell ref="B24:B26"/>
    <mergeCell ref="C24:C26"/>
    <mergeCell ref="A15:A17"/>
    <mergeCell ref="B15:B17"/>
    <mergeCell ref="C15:C17"/>
    <mergeCell ref="A18:A20"/>
    <mergeCell ref="B18:B20"/>
    <mergeCell ref="C18:C20"/>
    <mergeCell ref="A9:A11"/>
    <mergeCell ref="B9:B11"/>
    <mergeCell ref="C9:C11"/>
    <mergeCell ref="A12:A14"/>
    <mergeCell ref="B12:B14"/>
    <mergeCell ref="C12:C14"/>
    <mergeCell ref="B1:D1"/>
    <mergeCell ref="F1:I1"/>
    <mergeCell ref="A3:C3"/>
    <mergeCell ref="D3:I3"/>
    <mergeCell ref="A4:I4"/>
    <mergeCell ref="A6:A8"/>
    <mergeCell ref="B6:B8"/>
    <mergeCell ref="C6:C8"/>
  </mergeCells>
  <dataValidations disablePrompts="1" count="1">
    <dataValidation type="decimal" operator="lessThanOrEqual" allowBlank="1" showInputMessage="1" showErrorMessage="1" promptTitle="Indirect Cost Rate" prompt="Enter a decimal equal to or less than 0.1_x000a_For example, 6.5% would be &quot;.065&quot;" sqref="C31 C89 C148">
      <formula1>0.1</formula1>
    </dataValidation>
  </dataValidations>
  <pageMargins left="0.7" right="0.7" top="0.75" bottom="0.75" header="0.3" footer="0.3"/>
  <pageSetup scale="57" orientation="landscape" r:id="rId1"/>
  <headerFooter>
    <oddHeader>&amp;L&amp;"-,Bold"&amp;12EXHIBIT D&amp;C&amp;"-,Bold"&amp;12BUDGET SPREADSHEET
Annual Projections FY18 - FY20&amp;R&amp;"-,Bold"&amp;12Request for Proposals: Youth and Family Programs
RFP Number – 2017-002</oddHeader>
  </headerFooter>
  <rowBreaks count="5" manualBreakCount="5">
    <brk id="32" max="8" man="1"/>
    <brk id="58" max="8" man="1"/>
    <brk id="90" max="8" man="1"/>
    <brk id="117" max="8" man="1"/>
    <brk id="149"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691B2F27FC884081030480E1365D22" ma:contentTypeVersion="2" ma:contentTypeDescription="Create a new document." ma:contentTypeScope="" ma:versionID="a7d579044b7ea30ce28654e853822841">
  <xsd:schema xmlns:xsd="http://www.w3.org/2001/XMLSchema" xmlns:xs="http://www.w3.org/2001/XMLSchema" xmlns:p="http://schemas.microsoft.com/office/2006/metadata/properties" xmlns:ns2="2e23a18a-6f1a-4c59-843b-b0be2cc15260" targetNamespace="http://schemas.microsoft.com/office/2006/metadata/properties" ma:root="true" ma:fieldsID="2f041ec6d1d8bf1731678caf3ad031e7" ns2:_="">
    <xsd:import namespace="2e23a18a-6f1a-4c59-843b-b0be2cc15260"/>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3a18a-6f1a-4c59-843b-b0be2cc1526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2e23a18a-6f1a-4c59-843b-b0be2cc15260">
      <UserInfo>
        <DisplayName>Christine VanDonge</DisplayName>
        <AccountId>98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DA6313-FDC8-4AEA-96BB-2CE07D9AF1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3a18a-6f1a-4c59-843b-b0be2cc152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848749-FF5C-4CBE-BA14-0C2E2A154015}">
  <ds:schemaRefs>
    <ds:schemaRef ds:uri="http://purl.org/dc/elements/1.1/"/>
    <ds:schemaRef ds:uri="http://purl.org/dc/terms/"/>
    <ds:schemaRef ds:uri="2e23a18a-6f1a-4c59-843b-b0be2cc15260"/>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02336EE7-BC11-4131-8E90-07177FAF42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Exhibit D Instructions</vt:lpstr>
      <vt:lpstr>JJCPA-JPCF Budget Template</vt:lpstr>
      <vt:lpstr>JJCPA-JPCF Sample Budget</vt:lpstr>
      <vt:lpstr>'Exhibit D Instructions'!Print_Area</vt:lpstr>
      <vt:lpstr>'JJCPA-JPCF Budget Template'!Print_Area</vt:lpstr>
      <vt:lpstr>'JJCPA-JPCF Sample Budget'!Print_Area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Michelle Mendez</cp:lastModifiedBy>
  <cp:lastPrinted>2016-12-15T23:15:36Z</cp:lastPrinted>
  <dcterms:created xsi:type="dcterms:W3CDTF">2016-11-02T22:27:52Z</dcterms:created>
  <dcterms:modified xsi:type="dcterms:W3CDTF">2017-01-03T22:45:34Z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0x0101007F691B2F27FC884081030480E1365D22</vt:lpwstr>
  </property>
</Properties>
</file>